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Sheet1!$D$10</definedName>
  </definedNames>
  <calcPr calcId="124519"/>
</workbook>
</file>

<file path=xl/calcChain.xml><?xml version="1.0" encoding="utf-8"?>
<calcChain xmlns="http://schemas.openxmlformats.org/spreadsheetml/2006/main">
  <c r="H38" i="1"/>
  <c r="F38" s="1"/>
  <c r="I38"/>
  <c r="G38" s="1"/>
  <c r="H39"/>
  <c r="F39" s="1"/>
  <c r="I39"/>
  <c r="G39" s="1"/>
  <c r="G40"/>
  <c r="F40"/>
  <c r="H41"/>
  <c r="F41" s="1"/>
  <c r="I41"/>
  <c r="G41" s="1"/>
  <c r="H42"/>
  <c r="F42" s="1"/>
  <c r="I42"/>
  <c r="G42" s="1"/>
  <c r="G43"/>
  <c r="F43"/>
  <c r="H44"/>
  <c r="F44" s="1"/>
  <c r="I44"/>
  <c r="G44" s="1"/>
  <c r="H45"/>
  <c r="F45" s="1"/>
  <c r="I45"/>
  <c r="G45" s="1"/>
  <c r="H46"/>
  <c r="F46" s="1"/>
  <c r="I46"/>
  <c r="G46" s="1"/>
  <c r="H47"/>
  <c r="F47" s="1"/>
  <c r="I47"/>
  <c r="G47" s="1"/>
  <c r="H48"/>
  <c r="F48" s="1"/>
  <c r="I48"/>
  <c r="G48" s="1"/>
  <c r="F49"/>
  <c r="G49"/>
  <c r="F50"/>
  <c r="G50"/>
  <c r="H51"/>
  <c r="F51" s="1"/>
  <c r="I51"/>
  <c r="G51" s="1"/>
  <c r="G52"/>
  <c r="F52"/>
  <c r="F53"/>
  <c r="G53"/>
  <c r="H54"/>
  <c r="F54" s="1"/>
  <c r="I54"/>
  <c r="G54" s="1"/>
  <c r="G55"/>
  <c r="F55"/>
  <c r="H56"/>
  <c r="F56" s="1"/>
  <c r="I56"/>
  <c r="G56" s="1"/>
  <c r="H57"/>
  <c r="F57" s="1"/>
  <c r="I57"/>
  <c r="G57" s="1"/>
  <c r="F58"/>
  <c r="G58"/>
  <c r="H59"/>
  <c r="F59" s="1"/>
  <c r="I59"/>
  <c r="G59" s="1"/>
  <c r="G60"/>
  <c r="F60"/>
  <c r="F61"/>
  <c r="G61"/>
  <c r="H62"/>
  <c r="F62" s="1"/>
  <c r="I62"/>
  <c r="G62" s="1"/>
  <c r="F14"/>
  <c r="G14"/>
  <c r="F15"/>
  <c r="G15"/>
  <c r="F16"/>
  <c r="G16"/>
  <c r="F17"/>
  <c r="G17"/>
  <c r="F18"/>
  <c r="G18"/>
  <c r="F19"/>
  <c r="G19"/>
  <c r="F20"/>
  <c r="G20"/>
  <c r="F13"/>
  <c r="G13"/>
  <c r="I87" l="1"/>
  <c r="I37"/>
  <c r="G37" s="1"/>
  <c r="H37"/>
  <c r="F37" s="1"/>
  <c r="I90" l="1"/>
  <c r="I91" s="1"/>
  <c r="I84"/>
  <c r="I88" l="1"/>
  <c r="I85"/>
</calcChain>
</file>

<file path=xl/sharedStrings.xml><?xml version="1.0" encoding="utf-8"?>
<sst xmlns="http://schemas.openxmlformats.org/spreadsheetml/2006/main" count="217" uniqueCount="155">
  <si>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</si>
  <si>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</si>
  <si>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</si>
  <si>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</si>
  <si>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</si>
  <si>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</si>
  <si>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</si>
  <si>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</si>
  <si>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</si>
  <si>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</si>
  <si>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</si>
  <si>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</si>
  <si>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</si>
  <si>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</si>
  <si>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</si>
  <si>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</si>
  <si>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</si>
  <si>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</si>
  <si>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</si>
  <si>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</si>
  <si>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</si>
  <si>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</si>
  <si>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</si>
  <si>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</si>
  <si>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</si>
  <si>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</si>
  <si>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</si>
  <si>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</si>
  <si>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</si>
  <si>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</si>
  <si>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</si>
  <si>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</si>
  <si>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</si>
  <si>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</si>
  <si>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</si>
  <si>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</si>
  <si>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</si>
  <si>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</si>
  <si>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</si>
  <si>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</si>
  <si>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</si>
  <si>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</si>
  <si>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</si>
  <si>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</si>
  <si>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</si>
  <si>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</si>
  <si>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</si>
  <si>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</si>
  <si>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</si>
  <si>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</si>
  <si>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</si>
  <si>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</si>
  <si>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</si>
  <si>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</si>
  <si>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</si>
  <si>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</si>
  <si>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</si>
  <si>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</si>
  <si>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</si>
  <si>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</si>
  <si>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</si>
  <si>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</si>
  <si>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</si>
  <si>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</si>
  <si>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</si>
  <si>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</si>
  <si>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</si>
  <si>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</si>
  <si>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</si>
  <si>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</si>
  <si>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</si>
  <si>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</si>
  <si>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</si>
  <si>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</si>
  <si>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</si>
  <si>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</si>
  <si>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</si>
  <si>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</si>
  <si>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</si>
  <si>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</si>
  <si>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</si>
  <si>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</si>
  <si>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</si>
  <si>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</si>
  <si>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</si>
  <si>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</si>
  <si>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</si>
  <si>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</si>
  <si>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</si>
  <si>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</si>
  <si>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Չափաբաժին 4</t>
  </si>
  <si>
    <t>Չափաբաժին 5</t>
  </si>
  <si>
    <t>Չափաբաժին 6</t>
  </si>
  <si>
    <t>Չափաբաժին 7</t>
  </si>
  <si>
    <t>Չափաբաժին 8</t>
  </si>
  <si>
    <t>25.12.2016թ.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</si>
  <si>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նպատակով՝ սակայն գների նվազեցում չի արձանագրվել: </t>
  </si>
  <si>
    <t>հատ</t>
  </si>
  <si>
    <t>&lt;&lt;Էլկոմպ&gt;&gt; ՍՊԸ</t>
  </si>
  <si>
    <t>&lt;&lt;Պատրոն ՌՄ&gt;&gt; ՍՊԸ</t>
  </si>
  <si>
    <t>«ՊԱՏՐՈՆ ՌՄ» ՍՊԸ</t>
  </si>
  <si>
    <t>/1660000446270100/</t>
  </si>
  <si>
    <t>/00861057/</t>
  </si>
  <si>
    <t>corp@patron.am</t>
  </si>
  <si>
    <r>
      <rPr>
        <b/>
        <sz val="6"/>
        <color theme="1"/>
        <rFont val="GHEA Grapalat"/>
        <family val="3"/>
      </rPr>
      <t>1.</t>
    </r>
    <r>
      <rPr>
        <sz val="6"/>
        <color theme="1"/>
        <rFont val="GHEA Grapalat"/>
        <family val="3"/>
      </rPr>
      <t xml:space="preserve"> Մասնա-գիտա-կան գոր-ծունեութ-յուն </t>
    </r>
    <r>
      <rPr>
        <b/>
        <sz val="6"/>
        <color theme="1"/>
        <rFont val="GHEA Grapalat"/>
        <family val="3"/>
      </rPr>
      <t>2.</t>
    </r>
    <r>
      <rPr>
        <sz val="6"/>
        <color theme="1"/>
        <rFont val="GHEA Grapalat"/>
        <family val="3"/>
      </rPr>
      <t>Մասնա-գիտա-կան փոր-ձառութ-յունը</t>
    </r>
  </si>
  <si>
    <r>
      <rPr>
        <b/>
        <sz val="6"/>
        <color theme="1"/>
        <rFont val="GHEA Grapalat"/>
        <family val="3"/>
      </rPr>
      <t>1.</t>
    </r>
    <r>
      <rPr>
        <sz val="6"/>
        <color theme="1"/>
        <rFont val="GHEA Grapalat"/>
        <family val="3"/>
      </rPr>
      <t xml:space="preserve"> Ֆինա-նսական միջոցներ </t>
    </r>
    <r>
      <rPr>
        <b/>
        <sz val="6"/>
        <color theme="1"/>
        <rFont val="GHEA Grapalat"/>
        <family val="3"/>
      </rPr>
      <t>2.</t>
    </r>
    <r>
      <rPr>
        <sz val="6"/>
        <color theme="1"/>
        <rFont val="GHEA Grapalat"/>
        <family val="3"/>
      </rPr>
      <t xml:space="preserve">Տեխնի-կական միջոց-ներ </t>
    </r>
    <r>
      <rPr>
        <b/>
        <sz val="6"/>
        <color theme="1"/>
        <rFont val="GHEA Grapalat"/>
        <family val="3"/>
      </rPr>
      <t>3.</t>
    </r>
    <r>
      <rPr>
        <sz val="6"/>
        <color theme="1"/>
        <rFont val="GHEA Grapalat"/>
        <family val="3"/>
      </rPr>
      <t>Աշխա-տանքա-յին ռեսուրս-ներ</t>
    </r>
  </si>
  <si>
    <t xml:space="preserve">ք. Երևան, Վարդանանց 18/2
Հեռ. (010) 544346 (010) 544347, (010) 544348        </t>
  </si>
  <si>
    <t>Տվիչներ</t>
  </si>
  <si>
    <t>Ձայնային ազդանշանների սարքեր</t>
  </si>
  <si>
    <t>Սնուցման մարտկոց</t>
  </si>
  <si>
    <t>Անվտանգության ապահովման պարագաներ</t>
  </si>
  <si>
    <t xml:space="preserve">Ազդանշանային մալուխներ    </t>
  </si>
  <si>
    <t>մետր</t>
  </si>
  <si>
    <t xml:space="preserve">Պահպանվող փակ տարածք ներթափանցումը հայտնաբերելու սարք,  հայտնաբերման հեռավորությունը մինչեվ  12 մ,  տեսադաշտը հորիզոնական հարթությունում՝ 90 աստիճան, սնուցման լարումը՝ 9-16 Վ, միջավայրի ջերմաստիճանային տիրույթը  -30 - + 50 C, պաշտպանված միջատների ներթափանցումից </t>
  </si>
  <si>
    <t>փակ տարածքում ծխի հայտնաբերման սարք, զգայնությունը 0,05-0,2 դբ/մ, սիմետրիկ ծխային խցիկ, սնուցման լարումը 10-30 Վ, ստուգման ավտոթեստ, աշխատանքի լուսային ցուցիչ, պաշտպանված միջատների ներթափանցումից, ծխային խցիկի պաշտպանվածություն փոշուց, միջավայրի ջերմաստիճանային տիրույթը  -40 - + 70 C</t>
  </si>
  <si>
    <t>Ապակեպատ կոնստրուկցիաները (դուռ, պատուհան, ցուցափեղկ) կոտրելուց, վնասելուց պաշտպանէլու սարք,  աշխատանքի միկրոպրոցեսորային ալգորիթմ, ստուգման ավտոթեստ, լուսային ցուցիչներ, հայտնաբերման հեռավորությունը՝ 6 մ, տեսադաշտի անկյունը՝  120 աստիճան, պահպանության ապակեպատ մակերեսը՝  0,05-ից 100 քառ.մ, սնուցման լարումը՝  9-16 Վ, միջավայրի ջերմաստիճանային տիրույթը՝  -20 - + 50 C</t>
  </si>
  <si>
    <t>Փակ տարածքում ծխի հայտնաբերման սարք, զգայնությունը 0,05-0,2 դբ/մ, սիմետրիկ ծխային խցիկ, սնուցման լարումը 10-30 Վ, ստուգման ավտոթեստ, աշխատանքի լուսային ցուցիչ, պաշտպանված միջատների ներթափանցումից, ծխային խցիկի պաշտպանվածություն փոշուց, միջավայրի ջերմաստիճանային տիրույթը  -40 - + 70 C</t>
  </si>
  <si>
    <t>Դռների, պատուհանների բացումը/փակումը հայտնաբերելու տվիչ,  փոխանջատվող հոսանքը մինչեվ 100 մԱ, կոնտակտները՝  նորմալ/փակ, աշխատանքային վիճակը  &gt; 40 &lt;  80 մմ</t>
  </si>
  <si>
    <t>Աշխատանքային լարումը՝ հաստատուն 12 Վ, ձայնային ուժգնությունը - 105 դԲ, լուսային ցուցիչը-կարմիր գույնի, միջավայրի ջերմաստիճանային տիրույթը  -20 - + 50 C</t>
  </si>
  <si>
    <t>Հերմետիկ մարտկոց, նոմինալ լարումը 12 Վ, ունակությունը՝    7 Ա/ժ, լիցքավորման առավելագույն հոսանքը՝ 1,7 Ա,</t>
  </si>
  <si>
    <t>Աշխատանքի սկզբունքը -սեղմել ոտքով, կոնտակտները՝ նորմալ/փակ</t>
  </si>
  <si>
    <t xml:space="preserve"> Լարերի քանակը -4, բազմաթել  պղինձ՝  7/0,22 մմ, մեկուսիչը՝  ՊՎՔ,  առանց էկրանի</t>
  </si>
  <si>
    <t>Աշխատանքային լարումը՝ հաստատուն 12 Վ/24Վ, ձայնային ուժգնությունը – ոչ պակաս 100 դԲ, լուսային ցուցիչը-կարմիր գույնի, միջավայրի ջերմաստիճանային տիրույթը  -25 - + 55 C</t>
  </si>
  <si>
    <t>Մարտկոց Gembird 12V/7Ah (BAT-12V7AH), հերմետիկ, նոմինալ լարումը 12 Վ, ունակությունը՝ 7Ա/ժ, լիցքավորման առավելագույն հոսանքը 1,7 Ա</t>
  </si>
  <si>
    <t xml:space="preserve">ՇՀ ԸՆԹԱՑԱԿԱՐԳԻ ԾԱԾԿԱԳԻՐԸ՝ ՀՀ ԿԱ Ո-ՇՀԱՊՁԲ-15/12-Ռ/2016/ՊՊԳՎ </t>
  </si>
  <si>
    <t>Պատվիրատուն` ՀՀ ԿԱ ոստիկանությունը, որը գտնվում է Նալբանդյան 130 հասցեում, ստորև ներկայացնում է ՀՀ ԿԱ Ո-ՇՀԱՊՁԲ-15/12-Ռ/2016/ՊՊԳՎ  ծածկագրով հայտարարված ՇՀ ընթացակարգի արդյունքում կնքված պայմանագրի /երի/ մասին տեղեկատվությունը։</t>
  </si>
  <si>
    <t>&lt;&lt;Գնումների մասին&gt;&gt; ՀՀ օրենքի 17-րդ հոդվածի 4-րդ մասի համաձայն</t>
  </si>
  <si>
    <t>Օ5</t>
  </si>
  <si>
    <t>14.11.2016թ.</t>
  </si>
  <si>
    <t>&lt;&lt;Երևան Տելեկոմ Սոլուշնս&gt;&gt; ՓԲԸ</t>
  </si>
  <si>
    <t>&lt;&lt;Սեկոնետ&gt;&gt; ՍՊԸ</t>
  </si>
  <si>
    <t>&lt;&lt;Էտալոն-Լ&gt;&gt; ՍՊԸ</t>
  </si>
  <si>
    <t>Մերժվել է &lt;&lt;Էտալոն-Լ&gt;&gt; ՍՊԸ-ի ներկայացրած հայտը, որը չի համապատասխանում ՀՀ կառավարության 10.02.2011 թվականի թիվ 168-Ն որոշման 34-րդ կետի 9-րդ ենթակետին:</t>
  </si>
  <si>
    <t>28.11.2016թ.</t>
  </si>
  <si>
    <t>29.11.2016թ.</t>
  </si>
  <si>
    <t>05.12.2016թ.</t>
  </si>
  <si>
    <t>08.12.2016թ.</t>
  </si>
  <si>
    <t>Ծրագիր` 03.01.01.05</t>
  </si>
  <si>
    <t xml:space="preserve">ՀՀ ԿԱ Ո-ՇՀԱՊՁԲ-15/12-394-Ռ/2016/ՊՊԳՎ  </t>
  </si>
  <si>
    <t>04.12.2016թ.</t>
  </si>
  <si>
    <t xml:space="preserve">ՀՀ ԿԱ Ո-ՇՀԱՊՁԲ-15/12-93-Ռ/2016/ՊՊԳՎ  </t>
  </si>
  <si>
    <t xml:space="preserve">ՀՀ ԿԱ Ո-ՇՀԱՊՁԲ-15/12-213-Ռ/2016/ՊՊԳՎ  </t>
  </si>
  <si>
    <t>/1930000629790100/</t>
  </si>
  <si>
    <t>/00057219/</t>
  </si>
  <si>
    <t xml:space="preserve"> info@elcomp.am</t>
  </si>
  <si>
    <t>«ԷԼԿՈՄՊ» ՍՊԸ</t>
  </si>
  <si>
    <t xml:space="preserve">ք. Երևան, Բաղրամյան 76/3
Հեռ. (010) 277883, (010) 277833 </t>
  </si>
  <si>
    <t>/1570004845580100/</t>
  </si>
  <si>
    <t>/00930215/</t>
  </si>
  <si>
    <t>info@yerevantelecom.am</t>
  </si>
  <si>
    <t>«ԵՐԵՎԱՆ ՏԵԼԵԿՈՄ ՍՈԼՈՒՇՆՍ» ՓԲԸ</t>
  </si>
  <si>
    <t>ք. Երևան, Չարենցի 1
Հեռ. (091) 240020</t>
  </si>
  <si>
    <t xml:space="preserve">1-ին, 2-րդ, 4-րդ, 7-րդ, 8-րդ չափաբաժինները չեն կայացել գնումը կատարելու համար նախատեսված ֆինանսական միջոցները գերազանցելու պատճառով: </t>
  </si>
  <si>
    <t>Ռուբեն Բաղրամյան</t>
  </si>
  <si>
    <t>police_gnumner@mail.ru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</si>
</sst>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theme="1"/>
      <name val="Arial LatArm"/>
      <family val="2"/>
    </font>
    <font>
      <u/>
      <sz val="7"/>
      <color theme="10"/>
      <name val="Calibri"/>
      <family val="2"/>
    </font>
    <font>
      <sz val="6"/>
      <color rgb="FF000000"/>
      <name val="GHEA Grapalat"/>
      <family val="3"/>
    </font>
    <font>
      <sz val="6"/>
      <color theme="1"/>
      <name val="Calibri"/>
      <family val="2"/>
      <scheme val="minor"/>
    </font>
    <font>
      <sz val="10"/>
      <color theme="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textRotation="90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5" fillId="0" borderId="1" xfId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3" borderId="0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justify" vertical="center" wrapText="1"/>
    </xf>
    <xf numFmtId="0" fontId="16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4" xfId="0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7" fillId="0" borderId="7" xfId="0" applyFont="1" applyBorder="1"/>
    <xf numFmtId="2" fontId="12" fillId="0" borderId="5" xfId="0" applyNumberFormat="1" applyFont="1" applyFill="1" applyBorder="1" applyAlignment="1">
      <alignment horizontal="center" vertical="center"/>
    </xf>
    <xf numFmtId="2" fontId="12" fillId="0" borderId="7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yerevantelecom.am" TargetMode="External"/><Relationship Id="rId2" Type="http://schemas.openxmlformats.org/officeDocument/2006/relationships/hyperlink" Target="mailto:corp@patron.am" TargetMode="External"/><Relationship Id="rId1" Type="http://schemas.openxmlformats.org/officeDocument/2006/relationships/hyperlink" Target="mailto:police_gnumner@mail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2"/>
  <sheetViews>
    <sheetView tabSelected="1" topLeftCell="A97" zoomScale="140" zoomScaleNormal="140" workbookViewId="0">
      <selection activeCell="J117" sqref="J117"/>
    </sheetView>
  </sheetViews>
  <sheetFormatPr defaultRowHeight="9"/>
  <cols>
    <col min="1" max="1" width="4.7109375" style="1" customWidth="1"/>
    <col min="2" max="2" width="18.28515625" style="1" customWidth="1"/>
    <col min="3" max="3" width="11.7109375" style="1" customWidth="1"/>
    <col min="4" max="4" width="10.28515625" style="1" customWidth="1"/>
    <col min="5" max="6" width="9.140625" style="12" customWidth="1"/>
    <col min="7" max="7" width="9" style="1" customWidth="1"/>
    <col min="8" max="8" width="32.140625" style="1" customWidth="1"/>
    <col min="9" max="9" width="30.7109375" style="1" customWidth="1"/>
    <col min="10" max="16384" width="9.140625" style="1"/>
  </cols>
  <sheetData>
    <row r="1" spans="1:10" s="12" customFormat="1" ht="17.25">
      <c r="A1" s="101" t="s">
        <v>9</v>
      </c>
      <c r="B1" s="101"/>
      <c r="C1" s="101"/>
      <c r="D1" s="101"/>
      <c r="E1" s="101"/>
      <c r="F1" s="101"/>
      <c r="G1" s="101"/>
      <c r="H1" s="101"/>
      <c r="I1" s="101"/>
    </row>
    <row r="2" spans="1:10" s="12" customFormat="1" ht="9.75" customHeight="1">
      <c r="A2" s="101"/>
      <c r="B2" s="101"/>
      <c r="C2" s="101"/>
      <c r="D2" s="101"/>
      <c r="E2" s="101"/>
      <c r="F2" s="101"/>
      <c r="G2" s="101"/>
      <c r="H2" s="101"/>
      <c r="I2" s="101"/>
    </row>
    <row r="3" spans="1:10" s="12" customFormat="1" ht="17.25">
      <c r="A3" s="101" t="s">
        <v>10</v>
      </c>
      <c r="B3" s="101"/>
      <c r="C3" s="101"/>
      <c r="D3" s="101"/>
      <c r="E3" s="101"/>
      <c r="F3" s="101"/>
      <c r="G3" s="101"/>
      <c r="H3" s="101"/>
      <c r="I3" s="101"/>
    </row>
    <row r="4" spans="1:10" s="12" customFormat="1">
      <c r="A4" s="111"/>
      <c r="B4" s="111"/>
      <c r="C4" s="111"/>
      <c r="D4" s="111"/>
      <c r="E4" s="111"/>
      <c r="F4" s="111"/>
      <c r="G4" s="111"/>
      <c r="H4" s="111"/>
      <c r="I4" s="111"/>
    </row>
    <row r="5" spans="1:10" s="12" customFormat="1" ht="19.5" customHeight="1">
      <c r="A5" s="101" t="s">
        <v>124</v>
      </c>
      <c r="B5" s="101"/>
      <c r="C5" s="101"/>
      <c r="D5" s="101"/>
      <c r="E5" s="101"/>
      <c r="F5" s="101"/>
      <c r="G5" s="101"/>
      <c r="H5" s="101"/>
      <c r="I5" s="101"/>
    </row>
    <row r="6" spans="1:10" s="12" customFormat="1" ht="45" customHeight="1">
      <c r="A6" s="102" t="s">
        <v>125</v>
      </c>
      <c r="B6" s="102"/>
      <c r="C6" s="102"/>
      <c r="D6" s="102"/>
      <c r="E6" s="102"/>
      <c r="F6" s="102"/>
      <c r="G6" s="102"/>
      <c r="H6" s="102"/>
      <c r="I6" s="102"/>
    </row>
    <row r="7" spans="1:10" s="12" customFormat="1" ht="6" customHeight="1"/>
    <row r="8" spans="1:10" s="12" customFormat="1" ht="12.75" customHeight="1">
      <c r="A8" s="98" t="s">
        <v>1</v>
      </c>
      <c r="B8" s="98"/>
      <c r="C8" s="98"/>
      <c r="D8" s="98"/>
      <c r="E8" s="98"/>
      <c r="F8" s="98"/>
      <c r="G8" s="98"/>
      <c r="H8" s="98"/>
      <c r="I8" s="98"/>
    </row>
    <row r="9" spans="1:10" s="12" customFormat="1" ht="11.25" customHeight="1">
      <c r="A9" s="88" t="s">
        <v>2</v>
      </c>
      <c r="B9" s="88" t="s">
        <v>3</v>
      </c>
      <c r="C9" s="88" t="s">
        <v>4</v>
      </c>
      <c r="D9" s="64" t="s">
        <v>5</v>
      </c>
      <c r="E9" s="66"/>
      <c r="F9" s="64" t="s">
        <v>6</v>
      </c>
      <c r="G9" s="66"/>
      <c r="H9" s="90" t="s">
        <v>7</v>
      </c>
      <c r="I9" s="88" t="s">
        <v>80</v>
      </c>
    </row>
    <row r="10" spans="1:10" s="12" customFormat="1" ht="10.5" customHeight="1">
      <c r="A10" s="89"/>
      <c r="B10" s="89"/>
      <c r="C10" s="89"/>
      <c r="D10" s="109" t="s">
        <v>79</v>
      </c>
      <c r="E10" s="88" t="s">
        <v>0</v>
      </c>
      <c r="F10" s="64" t="s">
        <v>8</v>
      </c>
      <c r="G10" s="66"/>
      <c r="H10" s="108"/>
      <c r="I10" s="89"/>
    </row>
    <row r="11" spans="1:10" s="12" customFormat="1" ht="12.75" customHeight="1">
      <c r="A11" s="89"/>
      <c r="B11" s="89"/>
      <c r="C11" s="89"/>
      <c r="D11" s="110"/>
      <c r="E11" s="89"/>
      <c r="F11" s="109" t="s">
        <v>79</v>
      </c>
      <c r="G11" s="88" t="s">
        <v>0</v>
      </c>
      <c r="H11" s="108"/>
      <c r="I11" s="89"/>
    </row>
    <row r="12" spans="1:10" s="12" customFormat="1" ht="12.75" customHeight="1">
      <c r="A12" s="89"/>
      <c r="B12" s="89"/>
      <c r="C12" s="89"/>
      <c r="D12" s="110"/>
      <c r="E12" s="89"/>
      <c r="F12" s="110"/>
      <c r="G12" s="89"/>
      <c r="H12" s="108"/>
      <c r="I12" s="122"/>
    </row>
    <row r="13" spans="1:10" s="31" customFormat="1" ht="63" customHeight="1">
      <c r="A13" s="40">
        <v>1</v>
      </c>
      <c r="B13" s="50" t="s">
        <v>107</v>
      </c>
      <c r="C13" s="58" t="s">
        <v>97</v>
      </c>
      <c r="D13" s="56">
        <v>15</v>
      </c>
      <c r="E13" s="56">
        <v>15</v>
      </c>
      <c r="F13" s="39">
        <f>D13*J13</f>
        <v>63000</v>
      </c>
      <c r="G13" s="39">
        <f>E13*J13</f>
        <v>63000</v>
      </c>
      <c r="H13" s="43" t="s">
        <v>113</v>
      </c>
      <c r="I13" s="60"/>
      <c r="J13" s="59">
        <v>4200</v>
      </c>
    </row>
    <row r="14" spans="1:10" s="31" customFormat="1" ht="84.75" customHeight="1">
      <c r="A14" s="40">
        <v>2</v>
      </c>
      <c r="B14" s="50" t="s">
        <v>107</v>
      </c>
      <c r="C14" s="58" t="s">
        <v>97</v>
      </c>
      <c r="D14" s="56">
        <v>8</v>
      </c>
      <c r="E14" s="56">
        <v>8</v>
      </c>
      <c r="F14" s="47">
        <f t="shared" ref="F14:F20" si="0">D14*J14</f>
        <v>36000</v>
      </c>
      <c r="G14" s="47">
        <f t="shared" ref="G14:G20" si="1">E14*J14</f>
        <v>36000</v>
      </c>
      <c r="H14" s="43" t="s">
        <v>115</v>
      </c>
      <c r="I14" s="61"/>
      <c r="J14" s="59">
        <v>4500</v>
      </c>
    </row>
    <row r="15" spans="1:10" s="31" customFormat="1" ht="67.5" customHeight="1">
      <c r="A15" s="40">
        <v>3</v>
      </c>
      <c r="B15" s="50" t="s">
        <v>107</v>
      </c>
      <c r="C15" s="58" t="s">
        <v>97</v>
      </c>
      <c r="D15" s="56">
        <v>15</v>
      </c>
      <c r="E15" s="56">
        <v>15</v>
      </c>
      <c r="F15" s="47">
        <f t="shared" si="0"/>
        <v>48000</v>
      </c>
      <c r="G15" s="47">
        <f t="shared" si="1"/>
        <v>48000</v>
      </c>
      <c r="H15" s="43" t="s">
        <v>116</v>
      </c>
      <c r="I15" s="61" t="s">
        <v>114</v>
      </c>
      <c r="J15" s="59">
        <v>3200</v>
      </c>
    </row>
    <row r="16" spans="1:10" s="31" customFormat="1" ht="45" customHeight="1">
      <c r="A16" s="40">
        <v>4</v>
      </c>
      <c r="B16" s="50" t="s">
        <v>107</v>
      </c>
      <c r="C16" s="58" t="s">
        <v>97</v>
      </c>
      <c r="D16" s="56">
        <v>30</v>
      </c>
      <c r="E16" s="56">
        <v>30</v>
      </c>
      <c r="F16" s="47">
        <f t="shared" si="0"/>
        <v>24000</v>
      </c>
      <c r="G16" s="47">
        <f t="shared" si="1"/>
        <v>24000</v>
      </c>
      <c r="H16" s="43" t="s">
        <v>117</v>
      </c>
      <c r="I16" s="61"/>
      <c r="J16" s="59">
        <v>800</v>
      </c>
    </row>
    <row r="17" spans="1:10" s="31" customFormat="1" ht="44.25" customHeight="1">
      <c r="A17" s="40">
        <v>5</v>
      </c>
      <c r="B17" s="50" t="s">
        <v>108</v>
      </c>
      <c r="C17" s="58" t="s">
        <v>97</v>
      </c>
      <c r="D17" s="56">
        <v>8</v>
      </c>
      <c r="E17" s="56">
        <v>8</v>
      </c>
      <c r="F17" s="47">
        <f t="shared" si="0"/>
        <v>24000</v>
      </c>
      <c r="G17" s="47">
        <f t="shared" si="1"/>
        <v>24000</v>
      </c>
      <c r="H17" s="43" t="s">
        <v>118</v>
      </c>
      <c r="I17" s="61" t="s">
        <v>122</v>
      </c>
      <c r="J17" s="59">
        <v>3000</v>
      </c>
    </row>
    <row r="18" spans="1:10" s="31" customFormat="1" ht="34.5" customHeight="1">
      <c r="A18" s="40">
        <v>6</v>
      </c>
      <c r="B18" s="50" t="s">
        <v>109</v>
      </c>
      <c r="C18" s="58" t="s">
        <v>97</v>
      </c>
      <c r="D18" s="56">
        <v>10</v>
      </c>
      <c r="E18" s="56">
        <v>10</v>
      </c>
      <c r="F18" s="47">
        <f t="shared" si="0"/>
        <v>90000</v>
      </c>
      <c r="G18" s="47">
        <f t="shared" si="1"/>
        <v>90000</v>
      </c>
      <c r="H18" s="43" t="s">
        <v>119</v>
      </c>
      <c r="I18" s="62" t="s">
        <v>123</v>
      </c>
      <c r="J18" s="59">
        <v>9000</v>
      </c>
    </row>
    <row r="19" spans="1:10" s="31" customFormat="1" ht="25.5" customHeight="1">
      <c r="A19" s="40">
        <v>7</v>
      </c>
      <c r="B19" s="50" t="s">
        <v>110</v>
      </c>
      <c r="C19" s="58" t="s">
        <v>97</v>
      </c>
      <c r="D19" s="56">
        <v>8</v>
      </c>
      <c r="E19" s="56">
        <v>8</v>
      </c>
      <c r="F19" s="47">
        <f t="shared" si="0"/>
        <v>32000</v>
      </c>
      <c r="G19" s="47">
        <f t="shared" si="1"/>
        <v>32000</v>
      </c>
      <c r="H19" s="43" t="s">
        <v>120</v>
      </c>
      <c r="I19" s="61"/>
      <c r="J19" s="59">
        <v>4000</v>
      </c>
    </row>
    <row r="20" spans="1:10" s="31" customFormat="1" ht="22.5" customHeight="1">
      <c r="A20" s="40">
        <v>8</v>
      </c>
      <c r="B20" s="50" t="s">
        <v>111</v>
      </c>
      <c r="C20" s="58" t="s">
        <v>112</v>
      </c>
      <c r="D20" s="56">
        <v>500</v>
      </c>
      <c r="E20" s="56">
        <v>500</v>
      </c>
      <c r="F20" s="47">
        <f t="shared" si="0"/>
        <v>45000</v>
      </c>
      <c r="G20" s="47">
        <f t="shared" si="1"/>
        <v>45000</v>
      </c>
      <c r="H20" s="43" t="s">
        <v>121</v>
      </c>
      <c r="I20" s="61"/>
      <c r="J20" s="59">
        <v>90</v>
      </c>
    </row>
    <row r="21" spans="1:10" ht="10.5" customHeight="1">
      <c r="A21" s="103"/>
      <c r="B21" s="104"/>
      <c r="C21" s="104"/>
      <c r="D21" s="104"/>
      <c r="E21" s="103"/>
      <c r="F21" s="103"/>
      <c r="G21" s="103"/>
      <c r="H21" s="104"/>
      <c r="I21" s="103"/>
    </row>
    <row r="22" spans="1:10" ht="13.5" customHeight="1">
      <c r="A22" s="69" t="s">
        <v>11</v>
      </c>
      <c r="B22" s="70"/>
      <c r="C22" s="70"/>
      <c r="D22" s="70"/>
      <c r="E22" s="71"/>
      <c r="F22" s="105" t="s">
        <v>126</v>
      </c>
      <c r="G22" s="106"/>
      <c r="H22" s="106"/>
      <c r="I22" s="107"/>
    </row>
    <row r="23" spans="1:10" ht="10.5" customHeight="1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10" ht="13.5" customHeight="1">
      <c r="A24" s="115" t="s">
        <v>12</v>
      </c>
      <c r="B24" s="116"/>
      <c r="C24" s="116"/>
      <c r="D24" s="116"/>
      <c r="E24" s="116"/>
      <c r="F24" s="116"/>
      <c r="G24" s="116"/>
      <c r="H24" s="116"/>
      <c r="I24" s="117"/>
    </row>
    <row r="25" spans="1:10" ht="13.5" customHeight="1">
      <c r="A25" s="128" t="s">
        <v>13</v>
      </c>
      <c r="B25" s="128"/>
      <c r="C25" s="128" t="s">
        <v>14</v>
      </c>
      <c r="D25" s="128"/>
      <c r="E25" s="13" t="s">
        <v>15</v>
      </c>
      <c r="F25" s="13" t="s">
        <v>16</v>
      </c>
      <c r="G25" s="23" t="s">
        <v>17</v>
      </c>
      <c r="H25" s="118" t="s">
        <v>18</v>
      </c>
      <c r="I25" s="119"/>
    </row>
    <row r="26" spans="1:10" ht="13.5" customHeight="1">
      <c r="A26" s="129" t="s">
        <v>78</v>
      </c>
      <c r="B26" s="130"/>
      <c r="C26" s="129" t="s">
        <v>51</v>
      </c>
      <c r="D26" s="130"/>
      <c r="E26" s="48" t="s">
        <v>51</v>
      </c>
      <c r="F26" s="48" t="s">
        <v>127</v>
      </c>
      <c r="G26" s="2"/>
      <c r="H26" s="115" t="s">
        <v>52</v>
      </c>
      <c r="I26" s="117"/>
    </row>
    <row r="27" spans="1:10" ht="9" customHeight="1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10" ht="13.5" customHeight="1">
      <c r="A28" s="126" t="s">
        <v>19</v>
      </c>
      <c r="B28" s="126"/>
      <c r="C28" s="126"/>
      <c r="D28" s="126"/>
      <c r="E28" s="126"/>
      <c r="F28" s="120" t="s">
        <v>128</v>
      </c>
      <c r="G28" s="120"/>
      <c r="H28" s="120"/>
      <c r="I28" s="120"/>
    </row>
    <row r="29" spans="1:10" ht="13.5" customHeight="1">
      <c r="A29" s="127" t="s">
        <v>66</v>
      </c>
      <c r="B29" s="73"/>
      <c r="C29" s="73"/>
      <c r="D29" s="73"/>
      <c r="E29" s="73"/>
      <c r="F29" s="123"/>
      <c r="G29" s="124"/>
      <c r="H29" s="124"/>
      <c r="I29" s="125"/>
    </row>
    <row r="30" spans="1:10" ht="24" customHeight="1">
      <c r="A30" s="127" t="s">
        <v>22</v>
      </c>
      <c r="B30" s="73"/>
      <c r="C30" s="73"/>
      <c r="D30" s="73"/>
      <c r="E30" s="149"/>
      <c r="F30" s="20"/>
      <c r="G30" s="3" t="s">
        <v>20</v>
      </c>
      <c r="H30" s="144" t="s">
        <v>21</v>
      </c>
      <c r="I30" s="145"/>
    </row>
    <row r="31" spans="1:10" ht="15" customHeight="1">
      <c r="A31" s="150"/>
      <c r="B31" s="74"/>
      <c r="C31" s="74"/>
      <c r="D31" s="74"/>
      <c r="E31" s="151"/>
      <c r="F31" s="21">
        <v>1</v>
      </c>
      <c r="G31" s="6"/>
      <c r="H31" s="146"/>
      <c r="I31" s="147"/>
    </row>
    <row r="32" spans="1:10" ht="9.75" customHeight="1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9" ht="15" customHeight="1">
      <c r="A33" s="148" t="s">
        <v>23</v>
      </c>
      <c r="B33" s="154" t="s">
        <v>24</v>
      </c>
      <c r="C33" s="155"/>
      <c r="D33" s="158" t="s">
        <v>25</v>
      </c>
      <c r="E33" s="158"/>
      <c r="F33" s="158"/>
      <c r="G33" s="158"/>
      <c r="H33" s="158"/>
      <c r="I33" s="158"/>
    </row>
    <row r="34" spans="1:9" ht="12.75" customHeight="1">
      <c r="A34" s="148"/>
      <c r="B34" s="156"/>
      <c r="C34" s="157"/>
      <c r="D34" s="159" t="s">
        <v>26</v>
      </c>
      <c r="E34" s="160"/>
      <c r="F34" s="160"/>
      <c r="G34" s="160"/>
      <c r="H34" s="160"/>
      <c r="I34" s="161"/>
    </row>
    <row r="35" spans="1:9" ht="12" customHeight="1">
      <c r="A35" s="148"/>
      <c r="B35" s="156"/>
      <c r="C35" s="157"/>
      <c r="D35" s="153" t="s">
        <v>27</v>
      </c>
      <c r="E35" s="153"/>
      <c r="F35" s="152" t="s">
        <v>28</v>
      </c>
      <c r="G35" s="152"/>
      <c r="H35" s="143" t="s">
        <v>29</v>
      </c>
      <c r="I35" s="143"/>
    </row>
    <row r="36" spans="1:9" ht="31.5" customHeight="1">
      <c r="A36" s="148"/>
      <c r="B36" s="156"/>
      <c r="C36" s="157"/>
      <c r="D36" s="17" t="s">
        <v>79</v>
      </c>
      <c r="E36" s="18" t="s">
        <v>0</v>
      </c>
      <c r="F36" s="14" t="s">
        <v>79</v>
      </c>
      <c r="G36" s="15" t="s">
        <v>0</v>
      </c>
      <c r="H36" s="5" t="s">
        <v>79</v>
      </c>
      <c r="I36" s="22" t="s">
        <v>0</v>
      </c>
    </row>
    <row r="37" spans="1:9" s="4" customFormat="1" ht="13.5" customHeight="1">
      <c r="A37" s="121" t="s">
        <v>30</v>
      </c>
      <c r="B37" s="105" t="s">
        <v>129</v>
      </c>
      <c r="C37" s="107"/>
      <c r="D37" s="51">
        <v>71000</v>
      </c>
      <c r="E37" s="51">
        <v>71000</v>
      </c>
      <c r="F37" s="26">
        <f t="shared" ref="F37" si="2">SUM(H37-D37)</f>
        <v>14200</v>
      </c>
      <c r="G37" s="26">
        <f t="shared" ref="G37" si="3">SUM(I37-E37)</f>
        <v>14200</v>
      </c>
      <c r="H37" s="27">
        <f t="shared" ref="H37" si="4">D37*12/10</f>
        <v>85200</v>
      </c>
      <c r="I37" s="27">
        <f t="shared" ref="I37" si="5">E37*12/10</f>
        <v>85200</v>
      </c>
    </row>
    <row r="38" spans="1:9" s="4" customFormat="1" ht="13.5" customHeight="1">
      <c r="A38" s="121"/>
      <c r="B38" s="105" t="s">
        <v>130</v>
      </c>
      <c r="C38" s="107"/>
      <c r="D38" s="51">
        <v>106250</v>
      </c>
      <c r="E38" s="51">
        <v>106250</v>
      </c>
      <c r="F38" s="26">
        <f t="shared" ref="F38:F62" si="6">SUM(H38-D38)</f>
        <v>21250</v>
      </c>
      <c r="G38" s="26">
        <f t="shared" ref="G38:G62" si="7">SUM(I38-E38)</f>
        <v>21250</v>
      </c>
      <c r="H38" s="27">
        <f t="shared" ref="H38:H62" si="8">D38*12/10</f>
        <v>127500</v>
      </c>
      <c r="I38" s="27">
        <f t="shared" ref="I38:I62" si="9">E38*12/10</f>
        <v>127500</v>
      </c>
    </row>
    <row r="39" spans="1:9" s="4" customFormat="1" ht="13.5" customHeight="1">
      <c r="A39" s="121"/>
      <c r="B39" s="105" t="s">
        <v>98</v>
      </c>
      <c r="C39" s="107"/>
      <c r="D39" s="51">
        <v>106250</v>
      </c>
      <c r="E39" s="51">
        <v>106250</v>
      </c>
      <c r="F39" s="26">
        <f t="shared" si="6"/>
        <v>21250</v>
      </c>
      <c r="G39" s="26">
        <f t="shared" si="7"/>
        <v>21250</v>
      </c>
      <c r="H39" s="27">
        <f t="shared" si="8"/>
        <v>127500</v>
      </c>
      <c r="I39" s="27">
        <f t="shared" si="9"/>
        <v>127500</v>
      </c>
    </row>
    <row r="40" spans="1:9" s="4" customFormat="1" ht="13.5" customHeight="1">
      <c r="A40" s="121"/>
      <c r="B40" s="105" t="s">
        <v>131</v>
      </c>
      <c r="C40" s="107"/>
      <c r="D40" s="51">
        <v>6500</v>
      </c>
      <c r="E40" s="51">
        <v>6500</v>
      </c>
      <c r="F40" s="26">
        <f t="shared" si="6"/>
        <v>0</v>
      </c>
      <c r="G40" s="26">
        <f t="shared" si="7"/>
        <v>0</v>
      </c>
      <c r="H40" s="51">
        <v>6500</v>
      </c>
      <c r="I40" s="51">
        <v>6500</v>
      </c>
    </row>
    <row r="41" spans="1:9" s="4" customFormat="1" ht="13.5" customHeight="1">
      <c r="A41" s="121" t="s">
        <v>31</v>
      </c>
      <c r="B41" s="105" t="s">
        <v>129</v>
      </c>
      <c r="C41" s="107"/>
      <c r="D41" s="51">
        <v>42000</v>
      </c>
      <c r="E41" s="51">
        <v>42000</v>
      </c>
      <c r="F41" s="26">
        <f t="shared" si="6"/>
        <v>8400</v>
      </c>
      <c r="G41" s="26">
        <f t="shared" si="7"/>
        <v>8400</v>
      </c>
      <c r="H41" s="27">
        <f t="shared" si="8"/>
        <v>50400</v>
      </c>
      <c r="I41" s="27">
        <f t="shared" si="9"/>
        <v>50400</v>
      </c>
    </row>
    <row r="42" spans="1:9" s="4" customFormat="1" ht="13.5" customHeight="1">
      <c r="A42" s="121"/>
      <c r="B42" s="105" t="s">
        <v>130</v>
      </c>
      <c r="C42" s="107"/>
      <c r="D42" s="51">
        <v>60000</v>
      </c>
      <c r="E42" s="51">
        <v>60000</v>
      </c>
      <c r="F42" s="26">
        <f t="shared" si="6"/>
        <v>12000</v>
      </c>
      <c r="G42" s="26">
        <f t="shared" si="7"/>
        <v>12000</v>
      </c>
      <c r="H42" s="27">
        <f t="shared" si="8"/>
        <v>72000</v>
      </c>
      <c r="I42" s="27">
        <f t="shared" si="9"/>
        <v>72000</v>
      </c>
    </row>
    <row r="43" spans="1:9" s="4" customFormat="1" ht="13.5" customHeight="1">
      <c r="A43" s="121"/>
      <c r="B43" s="105" t="s">
        <v>98</v>
      </c>
      <c r="C43" s="107"/>
      <c r="D43" s="51">
        <v>63333</v>
      </c>
      <c r="E43" s="51">
        <v>63333</v>
      </c>
      <c r="F43" s="26">
        <f t="shared" si="6"/>
        <v>12667</v>
      </c>
      <c r="G43" s="26">
        <f t="shared" si="7"/>
        <v>12667</v>
      </c>
      <c r="H43" s="27">
        <v>76000</v>
      </c>
      <c r="I43" s="27">
        <v>76000</v>
      </c>
    </row>
    <row r="44" spans="1:9" s="4" customFormat="1" ht="13.5" customHeight="1">
      <c r="A44" s="168" t="s">
        <v>32</v>
      </c>
      <c r="B44" s="105" t="s">
        <v>129</v>
      </c>
      <c r="C44" s="107"/>
      <c r="D44" s="51">
        <v>31000</v>
      </c>
      <c r="E44" s="51">
        <v>31000</v>
      </c>
      <c r="F44" s="26">
        <f t="shared" si="6"/>
        <v>6200</v>
      </c>
      <c r="G44" s="26">
        <f t="shared" si="7"/>
        <v>6200</v>
      </c>
      <c r="H44" s="27">
        <f t="shared" si="8"/>
        <v>37200</v>
      </c>
      <c r="I44" s="27">
        <f t="shared" si="9"/>
        <v>37200</v>
      </c>
    </row>
    <row r="45" spans="1:9" s="4" customFormat="1" ht="13.5" customHeight="1">
      <c r="A45" s="169"/>
      <c r="B45" s="105" t="s">
        <v>98</v>
      </c>
      <c r="C45" s="107"/>
      <c r="D45" s="51">
        <v>50000</v>
      </c>
      <c r="E45" s="51">
        <v>50000</v>
      </c>
      <c r="F45" s="26">
        <f t="shared" si="6"/>
        <v>10000</v>
      </c>
      <c r="G45" s="26">
        <f t="shared" si="7"/>
        <v>10000</v>
      </c>
      <c r="H45" s="27">
        <f t="shared" si="8"/>
        <v>60000</v>
      </c>
      <c r="I45" s="27">
        <f t="shared" si="9"/>
        <v>60000</v>
      </c>
    </row>
    <row r="46" spans="1:9" s="4" customFormat="1" ht="13.5" customHeight="1">
      <c r="A46" s="170"/>
      <c r="B46" s="105" t="s">
        <v>130</v>
      </c>
      <c r="C46" s="107"/>
      <c r="D46" s="51">
        <v>112500</v>
      </c>
      <c r="E46" s="51">
        <v>112500</v>
      </c>
      <c r="F46" s="26">
        <f t="shared" si="6"/>
        <v>22500</v>
      </c>
      <c r="G46" s="26">
        <f t="shared" si="7"/>
        <v>22500</v>
      </c>
      <c r="H46" s="27">
        <f t="shared" si="8"/>
        <v>135000</v>
      </c>
      <c r="I46" s="27">
        <f t="shared" si="9"/>
        <v>135000</v>
      </c>
    </row>
    <row r="47" spans="1:9" s="4" customFormat="1" ht="13.5" customHeight="1">
      <c r="A47" s="121" t="s">
        <v>90</v>
      </c>
      <c r="B47" s="105" t="s">
        <v>129</v>
      </c>
      <c r="C47" s="107"/>
      <c r="D47" s="51">
        <v>21100</v>
      </c>
      <c r="E47" s="51">
        <v>21100</v>
      </c>
      <c r="F47" s="26">
        <f t="shared" si="6"/>
        <v>4220</v>
      </c>
      <c r="G47" s="26">
        <f t="shared" si="7"/>
        <v>4220</v>
      </c>
      <c r="H47" s="27">
        <f t="shared" si="8"/>
        <v>25320</v>
      </c>
      <c r="I47" s="27">
        <f t="shared" si="9"/>
        <v>25320</v>
      </c>
    </row>
    <row r="48" spans="1:9" s="4" customFormat="1" ht="13.5" customHeight="1">
      <c r="A48" s="121"/>
      <c r="B48" s="105" t="s">
        <v>130</v>
      </c>
      <c r="C48" s="107"/>
      <c r="D48" s="51">
        <v>25000</v>
      </c>
      <c r="E48" s="51">
        <v>25000</v>
      </c>
      <c r="F48" s="26">
        <f t="shared" si="6"/>
        <v>5000</v>
      </c>
      <c r="G48" s="26">
        <f t="shared" si="7"/>
        <v>5000</v>
      </c>
      <c r="H48" s="27">
        <f t="shared" si="8"/>
        <v>30000</v>
      </c>
      <c r="I48" s="27">
        <f t="shared" si="9"/>
        <v>30000</v>
      </c>
    </row>
    <row r="49" spans="1:9" s="4" customFormat="1" ht="13.5" customHeight="1">
      <c r="A49" s="121"/>
      <c r="B49" s="105" t="s">
        <v>131</v>
      </c>
      <c r="C49" s="107"/>
      <c r="D49" s="51">
        <v>800</v>
      </c>
      <c r="E49" s="51">
        <v>800</v>
      </c>
      <c r="F49" s="26">
        <f t="shared" si="6"/>
        <v>0</v>
      </c>
      <c r="G49" s="26">
        <f t="shared" si="7"/>
        <v>0</v>
      </c>
      <c r="H49" s="51">
        <v>800</v>
      </c>
      <c r="I49" s="51">
        <v>800</v>
      </c>
    </row>
    <row r="50" spans="1:9" s="4" customFormat="1" ht="13.5" customHeight="1">
      <c r="A50" s="121" t="s">
        <v>91</v>
      </c>
      <c r="B50" s="105" t="s">
        <v>98</v>
      </c>
      <c r="C50" s="107"/>
      <c r="D50" s="51">
        <v>18667</v>
      </c>
      <c r="E50" s="51">
        <v>18667</v>
      </c>
      <c r="F50" s="26">
        <f t="shared" si="6"/>
        <v>3733</v>
      </c>
      <c r="G50" s="26">
        <f t="shared" si="7"/>
        <v>3733</v>
      </c>
      <c r="H50" s="27">
        <v>22400</v>
      </c>
      <c r="I50" s="27">
        <v>22400</v>
      </c>
    </row>
    <row r="51" spans="1:9" s="4" customFormat="1" ht="13.5" customHeight="1">
      <c r="A51" s="121"/>
      <c r="B51" s="105" t="s">
        <v>129</v>
      </c>
      <c r="C51" s="107"/>
      <c r="D51" s="51">
        <v>23800</v>
      </c>
      <c r="E51" s="51">
        <v>23800</v>
      </c>
      <c r="F51" s="26">
        <f t="shared" si="6"/>
        <v>4760</v>
      </c>
      <c r="G51" s="26">
        <f t="shared" si="7"/>
        <v>4760</v>
      </c>
      <c r="H51" s="27">
        <f t="shared" si="8"/>
        <v>28560</v>
      </c>
      <c r="I51" s="27">
        <f t="shared" si="9"/>
        <v>28560</v>
      </c>
    </row>
    <row r="52" spans="1:9" s="4" customFormat="1" ht="13.5" customHeight="1">
      <c r="A52" s="121"/>
      <c r="B52" s="105" t="s">
        <v>130</v>
      </c>
      <c r="C52" s="107"/>
      <c r="D52" s="51">
        <v>93333.34</v>
      </c>
      <c r="E52" s="51">
        <v>93333.34</v>
      </c>
      <c r="F52" s="26">
        <f t="shared" si="6"/>
        <v>18666.660000000003</v>
      </c>
      <c r="G52" s="26">
        <f t="shared" si="7"/>
        <v>18666.660000000003</v>
      </c>
      <c r="H52" s="27">
        <v>112000</v>
      </c>
      <c r="I52" s="27">
        <v>112000</v>
      </c>
    </row>
    <row r="53" spans="1:9" s="4" customFormat="1" ht="13.5" customHeight="1">
      <c r="A53" s="121"/>
      <c r="B53" s="105" t="s">
        <v>131</v>
      </c>
      <c r="C53" s="107"/>
      <c r="D53" s="51">
        <v>4000</v>
      </c>
      <c r="E53" s="51">
        <v>4000</v>
      </c>
      <c r="F53" s="26">
        <f t="shared" si="6"/>
        <v>0</v>
      </c>
      <c r="G53" s="26">
        <f t="shared" si="7"/>
        <v>0</v>
      </c>
      <c r="H53" s="51">
        <v>4000</v>
      </c>
      <c r="I53" s="51">
        <v>4000</v>
      </c>
    </row>
    <row r="54" spans="1:9" s="4" customFormat="1" ht="13.5" customHeight="1">
      <c r="A54" s="168" t="s">
        <v>92</v>
      </c>
      <c r="B54" s="105" t="s">
        <v>99</v>
      </c>
      <c r="C54" s="107"/>
      <c r="D54" s="51">
        <v>60500</v>
      </c>
      <c r="E54" s="51">
        <v>60500</v>
      </c>
      <c r="F54" s="26">
        <f t="shared" si="6"/>
        <v>12100</v>
      </c>
      <c r="G54" s="26">
        <f t="shared" si="7"/>
        <v>12100</v>
      </c>
      <c r="H54" s="27">
        <f t="shared" si="8"/>
        <v>72600</v>
      </c>
      <c r="I54" s="27">
        <f t="shared" si="9"/>
        <v>72600</v>
      </c>
    </row>
    <row r="55" spans="1:9" s="4" customFormat="1" ht="13.5" customHeight="1">
      <c r="A55" s="169"/>
      <c r="B55" s="105" t="s">
        <v>98</v>
      </c>
      <c r="C55" s="107"/>
      <c r="D55" s="51">
        <v>60833</v>
      </c>
      <c r="E55" s="51">
        <v>60833</v>
      </c>
      <c r="F55" s="26">
        <f t="shared" si="6"/>
        <v>12167</v>
      </c>
      <c r="G55" s="26">
        <f t="shared" si="7"/>
        <v>12167</v>
      </c>
      <c r="H55" s="27">
        <v>73000</v>
      </c>
      <c r="I55" s="27">
        <v>73000</v>
      </c>
    </row>
    <row r="56" spans="1:9" s="4" customFormat="1" ht="13.5" customHeight="1">
      <c r="A56" s="169"/>
      <c r="B56" s="105" t="s">
        <v>129</v>
      </c>
      <c r="C56" s="107"/>
      <c r="D56" s="51">
        <v>73000</v>
      </c>
      <c r="E56" s="51">
        <v>73000</v>
      </c>
      <c r="F56" s="26">
        <f t="shared" si="6"/>
        <v>14600</v>
      </c>
      <c r="G56" s="26">
        <f t="shared" si="7"/>
        <v>14600</v>
      </c>
      <c r="H56" s="27">
        <f t="shared" si="8"/>
        <v>87600</v>
      </c>
      <c r="I56" s="27">
        <f t="shared" si="9"/>
        <v>87600</v>
      </c>
    </row>
    <row r="57" spans="1:9" s="4" customFormat="1" ht="13.5" customHeight="1">
      <c r="A57" s="170"/>
      <c r="B57" s="105" t="s">
        <v>130</v>
      </c>
      <c r="C57" s="107"/>
      <c r="D57" s="51">
        <v>75000</v>
      </c>
      <c r="E57" s="51">
        <v>75000</v>
      </c>
      <c r="F57" s="26">
        <f t="shared" si="6"/>
        <v>15000</v>
      </c>
      <c r="G57" s="26">
        <f t="shared" si="7"/>
        <v>15000</v>
      </c>
      <c r="H57" s="27">
        <f t="shared" si="8"/>
        <v>90000</v>
      </c>
      <c r="I57" s="27">
        <f t="shared" si="9"/>
        <v>90000</v>
      </c>
    </row>
    <row r="58" spans="1:9" s="4" customFormat="1" ht="13.5" customHeight="1">
      <c r="A58" s="168" t="s">
        <v>93</v>
      </c>
      <c r="B58" s="105" t="s">
        <v>130</v>
      </c>
      <c r="C58" s="107"/>
      <c r="D58" s="51">
        <v>33333.339999999997</v>
      </c>
      <c r="E58" s="51">
        <v>33333.339999999997</v>
      </c>
      <c r="F58" s="26">
        <f t="shared" si="6"/>
        <v>6666.6600000000035</v>
      </c>
      <c r="G58" s="26">
        <f t="shared" si="7"/>
        <v>6666.6600000000035</v>
      </c>
      <c r="H58" s="27">
        <v>40000</v>
      </c>
      <c r="I58" s="27">
        <v>40000</v>
      </c>
    </row>
    <row r="59" spans="1:9" s="4" customFormat="1" ht="13.5" customHeight="1">
      <c r="A59" s="169"/>
      <c r="B59" s="105" t="s">
        <v>129</v>
      </c>
      <c r="C59" s="107"/>
      <c r="D59" s="51">
        <v>143000</v>
      </c>
      <c r="E59" s="51">
        <v>143000</v>
      </c>
      <c r="F59" s="26">
        <f t="shared" si="6"/>
        <v>28600</v>
      </c>
      <c r="G59" s="26">
        <f t="shared" si="7"/>
        <v>28600</v>
      </c>
      <c r="H59" s="27">
        <f t="shared" si="8"/>
        <v>171600</v>
      </c>
      <c r="I59" s="27">
        <f t="shared" si="9"/>
        <v>171600</v>
      </c>
    </row>
    <row r="60" spans="1:9" s="4" customFormat="1" ht="13.5" customHeight="1">
      <c r="A60" s="170"/>
      <c r="B60" s="105" t="s">
        <v>131</v>
      </c>
      <c r="C60" s="107"/>
      <c r="D60" s="51">
        <v>4000</v>
      </c>
      <c r="E60" s="51">
        <v>4000</v>
      </c>
      <c r="F60" s="26">
        <f t="shared" si="6"/>
        <v>0</v>
      </c>
      <c r="G60" s="26">
        <f t="shared" si="7"/>
        <v>0</v>
      </c>
      <c r="H60" s="51">
        <v>4000</v>
      </c>
      <c r="I60" s="51">
        <v>4000</v>
      </c>
    </row>
    <row r="61" spans="1:9" s="4" customFormat="1" ht="20.25" customHeight="1">
      <c r="A61" s="121" t="s">
        <v>94</v>
      </c>
      <c r="B61" s="105" t="s">
        <v>130</v>
      </c>
      <c r="C61" s="107"/>
      <c r="D61" s="51">
        <v>41666.67</v>
      </c>
      <c r="E61" s="51">
        <v>41666.67</v>
      </c>
      <c r="F61" s="26">
        <f t="shared" si="6"/>
        <v>8333.3300000000017</v>
      </c>
      <c r="G61" s="26">
        <f t="shared" si="7"/>
        <v>8333.3300000000017</v>
      </c>
      <c r="H61" s="27">
        <v>50000</v>
      </c>
      <c r="I61" s="27">
        <v>50000</v>
      </c>
    </row>
    <row r="62" spans="1:9" s="4" customFormat="1" ht="20.25" customHeight="1">
      <c r="A62" s="121"/>
      <c r="B62" s="105" t="s">
        <v>129</v>
      </c>
      <c r="C62" s="107"/>
      <c r="D62" s="51">
        <v>67000</v>
      </c>
      <c r="E62" s="51">
        <v>67000</v>
      </c>
      <c r="F62" s="26">
        <f t="shared" si="6"/>
        <v>13400</v>
      </c>
      <c r="G62" s="26">
        <f t="shared" si="7"/>
        <v>13400</v>
      </c>
      <c r="H62" s="27">
        <f t="shared" si="8"/>
        <v>80400</v>
      </c>
      <c r="I62" s="27">
        <f t="shared" si="9"/>
        <v>80400</v>
      </c>
    </row>
    <row r="63" spans="1:9" ht="26.25" customHeight="1">
      <c r="A63" s="105" t="s">
        <v>33</v>
      </c>
      <c r="B63" s="173"/>
      <c r="C63" s="136"/>
      <c r="D63" s="135" t="s">
        <v>96</v>
      </c>
      <c r="E63" s="106"/>
      <c r="F63" s="106"/>
      <c r="G63" s="106"/>
      <c r="H63" s="106"/>
      <c r="I63" s="107"/>
    </row>
    <row r="64" spans="1:9" ht="12" customHeight="1">
      <c r="A64" s="112"/>
      <c r="B64" s="113"/>
      <c r="C64" s="113"/>
      <c r="D64" s="113"/>
      <c r="E64" s="113"/>
      <c r="F64" s="113"/>
      <c r="G64" s="113"/>
      <c r="H64" s="113"/>
      <c r="I64" s="114"/>
    </row>
    <row r="65" spans="1:9" ht="12.75" customHeight="1">
      <c r="A65" s="69" t="s">
        <v>34</v>
      </c>
      <c r="B65" s="70"/>
      <c r="C65" s="70"/>
      <c r="D65" s="70"/>
      <c r="E65" s="70"/>
      <c r="F65" s="70"/>
      <c r="G65" s="70"/>
      <c r="H65" s="70"/>
      <c r="I65" s="71"/>
    </row>
    <row r="66" spans="1:9" ht="12.75" customHeight="1">
      <c r="A66" s="148" t="s">
        <v>37</v>
      </c>
      <c r="B66" s="148" t="s">
        <v>36</v>
      </c>
      <c r="C66" s="159" t="s">
        <v>35</v>
      </c>
      <c r="D66" s="160"/>
      <c r="E66" s="160"/>
      <c r="F66" s="160"/>
      <c r="G66" s="160"/>
      <c r="H66" s="160"/>
      <c r="I66" s="161"/>
    </row>
    <row r="67" spans="1:9" ht="78" customHeight="1">
      <c r="A67" s="148"/>
      <c r="B67" s="148"/>
      <c r="C67" s="42" t="s">
        <v>38</v>
      </c>
      <c r="D67" s="43" t="s">
        <v>39</v>
      </c>
      <c r="E67" s="44" t="s">
        <v>76</v>
      </c>
      <c r="F67" s="45" t="s">
        <v>104</v>
      </c>
      <c r="G67" s="46" t="s">
        <v>105</v>
      </c>
      <c r="H67" s="164" t="s">
        <v>40</v>
      </c>
      <c r="I67" s="165"/>
    </row>
    <row r="68" spans="1:9" ht="13.5" customHeight="1">
      <c r="A68" s="11"/>
      <c r="B68" s="9"/>
      <c r="C68" s="8"/>
      <c r="D68" s="8"/>
      <c r="E68" s="10"/>
      <c r="F68" s="16"/>
      <c r="G68" s="7"/>
      <c r="H68" s="166"/>
      <c r="I68" s="167"/>
    </row>
    <row r="69" spans="1:9" ht="13.5" customHeight="1">
      <c r="A69" s="115" t="s">
        <v>82</v>
      </c>
      <c r="B69" s="116"/>
      <c r="C69" s="116"/>
      <c r="D69" s="116"/>
      <c r="E69" s="116"/>
      <c r="F69" s="116"/>
      <c r="G69" s="116"/>
      <c r="H69" s="116"/>
      <c r="I69" s="117"/>
    </row>
    <row r="70" spans="1:9" ht="13.5" customHeight="1">
      <c r="A70" s="85" t="s">
        <v>33</v>
      </c>
      <c r="B70" s="87"/>
      <c r="C70" s="79" t="s">
        <v>132</v>
      </c>
      <c r="D70" s="80"/>
      <c r="E70" s="80"/>
      <c r="F70" s="80"/>
      <c r="G70" s="80"/>
      <c r="H70" s="80"/>
      <c r="I70" s="81"/>
    </row>
    <row r="71" spans="1:9" ht="13.5" customHeight="1">
      <c r="A71" s="82"/>
      <c r="B71" s="83"/>
      <c r="C71" s="83"/>
      <c r="D71" s="83"/>
      <c r="E71" s="83"/>
      <c r="F71" s="83"/>
      <c r="G71" s="83"/>
      <c r="H71" s="83"/>
      <c r="I71" s="84"/>
    </row>
    <row r="72" spans="1:9" ht="14.25" customHeight="1">
      <c r="A72" s="98" t="s">
        <v>83</v>
      </c>
      <c r="B72" s="98"/>
      <c r="C72" s="98"/>
      <c r="D72" s="98"/>
      <c r="E72" s="100" t="s">
        <v>133</v>
      </c>
      <c r="F72" s="100"/>
      <c r="G72" s="100"/>
      <c r="H72" s="100"/>
      <c r="I72" s="100"/>
    </row>
    <row r="73" spans="1:9" ht="14.25" customHeight="1">
      <c r="A73" s="98" t="s">
        <v>84</v>
      </c>
      <c r="B73" s="98"/>
      <c r="C73" s="98"/>
      <c r="D73" s="98"/>
      <c r="E73" s="99" t="s">
        <v>85</v>
      </c>
      <c r="F73" s="99"/>
      <c r="G73" s="99"/>
      <c r="H73" s="99"/>
      <c r="I73" s="21" t="s">
        <v>86</v>
      </c>
    </row>
    <row r="74" spans="1:9" ht="15" customHeight="1">
      <c r="A74" s="98"/>
      <c r="B74" s="98"/>
      <c r="C74" s="98"/>
      <c r="D74" s="98"/>
      <c r="E74" s="100" t="s">
        <v>134</v>
      </c>
      <c r="F74" s="100"/>
      <c r="G74" s="100"/>
      <c r="H74" s="100"/>
      <c r="I74" s="52" t="s">
        <v>139</v>
      </c>
    </row>
    <row r="75" spans="1:9" ht="24" customHeight="1">
      <c r="A75" s="98" t="s">
        <v>87</v>
      </c>
      <c r="B75" s="98"/>
      <c r="C75" s="98"/>
      <c r="D75" s="98"/>
      <c r="E75" s="100" t="s">
        <v>135</v>
      </c>
      <c r="F75" s="100"/>
      <c r="G75" s="100"/>
      <c r="H75" s="100"/>
      <c r="I75" s="100"/>
    </row>
    <row r="76" spans="1:9" ht="24" customHeight="1">
      <c r="A76" s="98" t="s">
        <v>88</v>
      </c>
      <c r="B76" s="98"/>
      <c r="C76" s="98"/>
      <c r="D76" s="98"/>
      <c r="E76" s="100" t="s">
        <v>136</v>
      </c>
      <c r="F76" s="100"/>
      <c r="G76" s="100"/>
      <c r="H76" s="100"/>
      <c r="I76" s="100"/>
    </row>
    <row r="77" spans="1:9" ht="16.5" customHeight="1">
      <c r="A77" s="98" t="s">
        <v>89</v>
      </c>
      <c r="B77" s="98"/>
      <c r="C77" s="98"/>
      <c r="D77" s="98"/>
      <c r="E77" s="100" t="s">
        <v>136</v>
      </c>
      <c r="F77" s="100"/>
      <c r="G77" s="100"/>
      <c r="H77" s="100"/>
      <c r="I77" s="100"/>
    </row>
    <row r="78" spans="1:9" ht="13.5" customHeight="1">
      <c r="A78" s="82"/>
      <c r="B78" s="83"/>
      <c r="C78" s="83"/>
      <c r="D78" s="83"/>
      <c r="E78" s="83"/>
      <c r="F78" s="83"/>
      <c r="G78" s="83"/>
      <c r="H78" s="83"/>
      <c r="I78" s="84"/>
    </row>
    <row r="79" spans="1:9" s="4" customFormat="1" ht="12.75" customHeight="1">
      <c r="A79" s="137" t="s">
        <v>2</v>
      </c>
      <c r="B79" s="137" t="s">
        <v>41</v>
      </c>
      <c r="C79" s="69" t="s">
        <v>42</v>
      </c>
      <c r="D79" s="70"/>
      <c r="E79" s="70"/>
      <c r="F79" s="70"/>
      <c r="G79" s="70"/>
      <c r="H79" s="70"/>
      <c r="I79" s="71"/>
    </row>
    <row r="80" spans="1:9" s="4" customFormat="1" ht="12.75" customHeight="1">
      <c r="A80" s="138"/>
      <c r="B80" s="138"/>
      <c r="C80" s="131" t="s">
        <v>43</v>
      </c>
      <c r="D80" s="132"/>
      <c r="E80" s="88" t="s">
        <v>44</v>
      </c>
      <c r="F80" s="88" t="s">
        <v>45</v>
      </c>
      <c r="G80" s="88" t="s">
        <v>46</v>
      </c>
      <c r="H80" s="105" t="s">
        <v>47</v>
      </c>
      <c r="I80" s="107"/>
    </row>
    <row r="81" spans="1:9" s="4" customFormat="1" ht="12.75" customHeight="1">
      <c r="A81" s="138"/>
      <c r="B81" s="138"/>
      <c r="C81" s="133"/>
      <c r="D81" s="134"/>
      <c r="E81" s="89"/>
      <c r="F81" s="89"/>
      <c r="G81" s="89"/>
      <c r="H81" s="69" t="s">
        <v>26</v>
      </c>
      <c r="I81" s="71"/>
    </row>
    <row r="82" spans="1:9" s="4" customFormat="1" ht="12.75" customHeight="1">
      <c r="A82" s="139"/>
      <c r="B82" s="139"/>
      <c r="C82" s="135"/>
      <c r="D82" s="136"/>
      <c r="E82" s="122"/>
      <c r="F82" s="122"/>
      <c r="G82" s="122"/>
      <c r="H82" s="28" t="s">
        <v>81</v>
      </c>
      <c r="I82" s="28" t="s">
        <v>29</v>
      </c>
    </row>
    <row r="83" spans="1:9" s="4" customFormat="1" ht="12.75" customHeight="1">
      <c r="A83" s="24" t="s">
        <v>48</v>
      </c>
      <c r="B83" s="88" t="s">
        <v>129</v>
      </c>
      <c r="C83" s="90" t="s">
        <v>138</v>
      </c>
      <c r="D83" s="91"/>
      <c r="E83" s="94" t="s">
        <v>136</v>
      </c>
      <c r="F83" s="94" t="s">
        <v>95</v>
      </c>
      <c r="G83" s="171"/>
      <c r="H83" s="96" t="s">
        <v>137</v>
      </c>
      <c r="I83" s="97"/>
    </row>
    <row r="84" spans="1:9" s="4" customFormat="1" ht="12.75" customHeight="1">
      <c r="A84" s="19">
        <v>3</v>
      </c>
      <c r="B84" s="89"/>
      <c r="C84" s="92"/>
      <c r="D84" s="93"/>
      <c r="E84" s="95"/>
      <c r="F84" s="95"/>
      <c r="G84" s="172"/>
      <c r="H84" s="54">
        <v>37200</v>
      </c>
      <c r="I84" s="49">
        <f>H84</f>
        <v>37200</v>
      </c>
    </row>
    <row r="85" spans="1:9" s="4" customFormat="1" ht="12.75" customHeight="1">
      <c r="A85" s="38" t="s">
        <v>49</v>
      </c>
      <c r="B85" s="89"/>
      <c r="C85" s="92"/>
      <c r="D85" s="93"/>
      <c r="E85" s="95"/>
      <c r="F85" s="95"/>
      <c r="G85" s="172"/>
      <c r="H85" s="25" t="s">
        <v>50</v>
      </c>
      <c r="I85" s="53">
        <f>SUM(I84:I84)</f>
        <v>37200</v>
      </c>
    </row>
    <row r="86" spans="1:9" s="4" customFormat="1" ht="12.75" customHeight="1">
      <c r="A86" s="24" t="s">
        <v>48</v>
      </c>
      <c r="B86" s="98" t="s">
        <v>98</v>
      </c>
      <c r="C86" s="90" t="s">
        <v>140</v>
      </c>
      <c r="D86" s="91"/>
      <c r="E86" s="94" t="s">
        <v>136</v>
      </c>
      <c r="F86" s="99" t="s">
        <v>95</v>
      </c>
      <c r="G86" s="100"/>
      <c r="H86" s="140" t="s">
        <v>137</v>
      </c>
      <c r="I86" s="97"/>
    </row>
    <row r="87" spans="1:9" s="4" customFormat="1" ht="12.75" customHeight="1">
      <c r="A87" s="40">
        <v>5</v>
      </c>
      <c r="B87" s="98"/>
      <c r="C87" s="92"/>
      <c r="D87" s="93"/>
      <c r="E87" s="95"/>
      <c r="F87" s="99"/>
      <c r="G87" s="100"/>
      <c r="H87" s="54">
        <v>22400</v>
      </c>
      <c r="I87" s="49">
        <f t="shared" ref="I87" si="10">H87</f>
        <v>22400</v>
      </c>
    </row>
    <row r="88" spans="1:9" s="4" customFormat="1" ht="12.75" customHeight="1">
      <c r="A88" s="38" t="s">
        <v>49</v>
      </c>
      <c r="B88" s="98"/>
      <c r="C88" s="92"/>
      <c r="D88" s="93"/>
      <c r="E88" s="95"/>
      <c r="F88" s="99"/>
      <c r="G88" s="100"/>
      <c r="H88" s="25" t="s">
        <v>50</v>
      </c>
      <c r="I88" s="53">
        <f>SUM(I87:I87)</f>
        <v>22400</v>
      </c>
    </row>
    <row r="89" spans="1:9" s="4" customFormat="1" ht="12.75" customHeight="1">
      <c r="A89" s="24" t="s">
        <v>48</v>
      </c>
      <c r="B89" s="98" t="s">
        <v>99</v>
      </c>
      <c r="C89" s="90" t="s">
        <v>141</v>
      </c>
      <c r="D89" s="91"/>
      <c r="E89" s="94" t="s">
        <v>136</v>
      </c>
      <c r="F89" s="99" t="s">
        <v>95</v>
      </c>
      <c r="G89" s="100"/>
      <c r="H89" s="96" t="s">
        <v>137</v>
      </c>
      <c r="I89" s="97"/>
    </row>
    <row r="90" spans="1:9" s="4" customFormat="1" ht="12.75" customHeight="1">
      <c r="A90" s="40">
        <v>6</v>
      </c>
      <c r="B90" s="98"/>
      <c r="C90" s="92"/>
      <c r="D90" s="93"/>
      <c r="E90" s="95"/>
      <c r="F90" s="99"/>
      <c r="G90" s="100"/>
      <c r="H90" s="54">
        <v>72600</v>
      </c>
      <c r="I90" s="49">
        <f>H90</f>
        <v>72600</v>
      </c>
    </row>
    <row r="91" spans="1:9" s="4" customFormat="1" ht="12.75" customHeight="1">
      <c r="A91" s="38" t="s">
        <v>49</v>
      </c>
      <c r="B91" s="98"/>
      <c r="C91" s="92"/>
      <c r="D91" s="93"/>
      <c r="E91" s="95"/>
      <c r="F91" s="99"/>
      <c r="G91" s="100"/>
      <c r="H91" s="25" t="s">
        <v>50</v>
      </c>
      <c r="I91" s="53">
        <f>SUM(I90:I90)</f>
        <v>72600</v>
      </c>
    </row>
    <row r="92" spans="1:9" ht="12.75" customHeight="1">
      <c r="A92" s="67" t="s">
        <v>53</v>
      </c>
      <c r="B92" s="142"/>
      <c r="C92" s="142"/>
      <c r="D92" s="142"/>
      <c r="E92" s="142"/>
      <c r="F92" s="142"/>
      <c r="G92" s="142"/>
      <c r="H92" s="68"/>
      <c r="I92" s="2"/>
    </row>
    <row r="93" spans="1:9" ht="24" customHeight="1">
      <c r="A93" s="33" t="s">
        <v>77</v>
      </c>
      <c r="B93" s="33" t="s">
        <v>41</v>
      </c>
      <c r="C93" s="105" t="s">
        <v>54</v>
      </c>
      <c r="D93" s="106"/>
      <c r="E93" s="107"/>
      <c r="F93" s="105" t="s">
        <v>67</v>
      </c>
      <c r="G93" s="107"/>
      <c r="H93" s="33" t="s">
        <v>56</v>
      </c>
      <c r="I93" s="34" t="s">
        <v>55</v>
      </c>
    </row>
    <row r="94" spans="1:9" s="12" customFormat="1" ht="27.75" customHeight="1">
      <c r="A94" s="37">
        <v>3</v>
      </c>
      <c r="B94" s="55" t="s">
        <v>150</v>
      </c>
      <c r="C94" s="64" t="s">
        <v>151</v>
      </c>
      <c r="D94" s="65"/>
      <c r="E94" s="66"/>
      <c r="F94" s="67" t="s">
        <v>148</v>
      </c>
      <c r="G94" s="68"/>
      <c r="H94" s="55" t="s">
        <v>147</v>
      </c>
      <c r="I94" s="41" t="s">
        <v>149</v>
      </c>
    </row>
    <row r="95" spans="1:9" s="12" customFormat="1" ht="27.75" customHeight="1">
      <c r="A95" s="37">
        <v>5</v>
      </c>
      <c r="B95" s="55" t="s">
        <v>145</v>
      </c>
      <c r="C95" s="64" t="s">
        <v>146</v>
      </c>
      <c r="D95" s="65"/>
      <c r="E95" s="66"/>
      <c r="F95" s="67" t="s">
        <v>143</v>
      </c>
      <c r="G95" s="68"/>
      <c r="H95" s="55" t="s">
        <v>142</v>
      </c>
      <c r="I95" s="41" t="s">
        <v>144</v>
      </c>
    </row>
    <row r="96" spans="1:9" s="12" customFormat="1" ht="27.75" customHeight="1">
      <c r="A96" s="37">
        <v>6</v>
      </c>
      <c r="B96" s="55" t="s">
        <v>100</v>
      </c>
      <c r="C96" s="64" t="s">
        <v>106</v>
      </c>
      <c r="D96" s="65"/>
      <c r="E96" s="66"/>
      <c r="F96" s="67" t="s">
        <v>102</v>
      </c>
      <c r="G96" s="68"/>
      <c r="H96" s="55" t="s">
        <v>101</v>
      </c>
      <c r="I96" s="35" t="s">
        <v>103</v>
      </c>
    </row>
    <row r="97" spans="1:9" ht="12" customHeight="1">
      <c r="A97" s="82"/>
      <c r="B97" s="83"/>
      <c r="C97" s="83"/>
      <c r="D97" s="83"/>
      <c r="E97" s="83"/>
      <c r="F97" s="83"/>
      <c r="G97" s="83"/>
      <c r="H97" s="83"/>
      <c r="I97" s="84"/>
    </row>
    <row r="98" spans="1:9" ht="28.5" customHeight="1">
      <c r="A98" s="69" t="s">
        <v>33</v>
      </c>
      <c r="B98" s="70"/>
      <c r="C98" s="70"/>
      <c r="D98" s="71"/>
      <c r="E98" s="80" t="s">
        <v>152</v>
      </c>
      <c r="F98" s="80"/>
      <c r="G98" s="80"/>
      <c r="H98" s="80"/>
      <c r="I98" s="81"/>
    </row>
    <row r="99" spans="1:9" ht="13.5" customHeight="1">
      <c r="A99" s="112"/>
      <c r="B99" s="113"/>
      <c r="C99" s="113"/>
      <c r="D99" s="113"/>
      <c r="E99" s="113"/>
      <c r="F99" s="113"/>
      <c r="G99" s="113"/>
      <c r="H99" s="113"/>
      <c r="I99" s="114"/>
    </row>
    <row r="100" spans="1:9" ht="35.25" customHeight="1">
      <c r="A100" s="162" t="s">
        <v>57</v>
      </c>
      <c r="B100" s="162"/>
      <c r="C100" s="162"/>
      <c r="D100" s="162"/>
      <c r="E100" s="163"/>
      <c r="F100" s="163"/>
      <c r="G100" s="163"/>
      <c r="H100" s="163"/>
      <c r="I100" s="163"/>
    </row>
    <row r="101" spans="1:9" ht="9.75" customHeight="1">
      <c r="A101" s="141"/>
      <c r="B101" s="141"/>
      <c r="C101" s="141"/>
      <c r="D101" s="141"/>
      <c r="E101" s="141"/>
      <c r="F101" s="141"/>
      <c r="G101" s="141"/>
      <c r="H101" s="141"/>
      <c r="I101" s="141"/>
    </row>
    <row r="102" spans="1:9" ht="38.25" customHeight="1">
      <c r="A102" s="162" t="s">
        <v>58</v>
      </c>
      <c r="B102" s="162"/>
      <c r="C102" s="162"/>
      <c r="D102" s="162"/>
      <c r="E102" s="163"/>
      <c r="F102" s="163"/>
      <c r="G102" s="163"/>
      <c r="H102" s="163"/>
      <c r="I102" s="163"/>
    </row>
    <row r="103" spans="1:9" ht="12" customHeight="1">
      <c r="A103" s="141"/>
      <c r="B103" s="141"/>
      <c r="C103" s="141"/>
      <c r="D103" s="141"/>
      <c r="E103" s="141"/>
      <c r="F103" s="141"/>
      <c r="G103" s="141"/>
      <c r="H103" s="141"/>
      <c r="I103" s="141"/>
    </row>
    <row r="104" spans="1:9" ht="25.5" customHeight="1">
      <c r="A104" s="162" t="s">
        <v>59</v>
      </c>
      <c r="B104" s="162"/>
      <c r="C104" s="162"/>
      <c r="D104" s="162"/>
      <c r="E104" s="163"/>
      <c r="F104" s="163"/>
      <c r="G104" s="163"/>
      <c r="H104" s="163"/>
      <c r="I104" s="163"/>
    </row>
    <row r="105" spans="1:9" ht="9" customHeight="1">
      <c r="A105" s="76"/>
      <c r="B105" s="77"/>
      <c r="C105" s="77"/>
      <c r="D105" s="77"/>
      <c r="E105" s="77"/>
      <c r="F105" s="77"/>
      <c r="G105" s="77"/>
      <c r="H105" s="77"/>
      <c r="I105" s="78"/>
    </row>
    <row r="106" spans="1:9" ht="13.5" customHeight="1">
      <c r="A106" s="79" t="s">
        <v>60</v>
      </c>
      <c r="B106" s="80"/>
      <c r="C106" s="80"/>
      <c r="D106" s="80"/>
      <c r="E106" s="80"/>
      <c r="F106" s="80"/>
      <c r="G106" s="80"/>
      <c r="H106" s="80"/>
      <c r="I106" s="81"/>
    </row>
    <row r="107" spans="1:9" ht="10.5" customHeight="1">
      <c r="A107" s="82"/>
      <c r="B107" s="83"/>
      <c r="C107" s="83"/>
      <c r="D107" s="83"/>
      <c r="E107" s="83"/>
      <c r="F107" s="83"/>
      <c r="G107" s="83"/>
      <c r="H107" s="83"/>
      <c r="I107" s="84"/>
    </row>
    <row r="108" spans="1:9" ht="13.5" customHeight="1">
      <c r="A108" s="85" t="s">
        <v>61</v>
      </c>
      <c r="B108" s="86"/>
      <c r="C108" s="86"/>
      <c r="D108" s="86"/>
      <c r="E108" s="86"/>
      <c r="F108" s="86"/>
      <c r="G108" s="86"/>
      <c r="H108" s="86"/>
      <c r="I108" s="87"/>
    </row>
    <row r="109" spans="1:9" ht="13.5" customHeight="1">
      <c r="A109" s="69" t="s">
        <v>62</v>
      </c>
      <c r="B109" s="70"/>
      <c r="C109" s="71"/>
      <c r="D109" s="69" t="s">
        <v>63</v>
      </c>
      <c r="E109" s="70"/>
      <c r="F109" s="71"/>
      <c r="G109" s="69" t="s">
        <v>64</v>
      </c>
      <c r="H109" s="71"/>
      <c r="I109" s="2"/>
    </row>
    <row r="110" spans="1:9" ht="13.5" customHeight="1">
      <c r="A110" s="69" t="s">
        <v>153</v>
      </c>
      <c r="B110" s="70"/>
      <c r="C110" s="71"/>
      <c r="D110" s="69">
        <v>10596152</v>
      </c>
      <c r="E110" s="70"/>
      <c r="F110" s="71"/>
      <c r="G110" s="72" t="s">
        <v>154</v>
      </c>
      <c r="H110" s="71"/>
      <c r="I110" s="2"/>
    </row>
    <row r="111" spans="1:9" ht="14.25" customHeight="1">
      <c r="A111" s="73" t="s">
        <v>65</v>
      </c>
      <c r="B111" s="73"/>
      <c r="C111" s="73"/>
    </row>
    <row r="112" spans="1:9" ht="14.25" customHeight="1">
      <c r="A112" s="74"/>
      <c r="B112" s="74"/>
      <c r="C112" s="74"/>
    </row>
    <row r="113" spans="1:3" ht="14.25" customHeight="1">
      <c r="A113" s="75"/>
      <c r="B113" s="75"/>
      <c r="C113" s="75"/>
    </row>
    <row r="114" spans="1:3" ht="14.25" customHeight="1">
      <c r="A114" s="57"/>
      <c r="B114" s="57"/>
      <c r="C114" s="57"/>
    </row>
    <row r="115" spans="1:3" ht="14.25" customHeight="1">
      <c r="A115" s="57"/>
      <c r="B115" s="57"/>
      <c r="C115" s="57"/>
    </row>
    <row r="116" spans="1:3" ht="14.25" customHeight="1">
      <c r="A116" s="57"/>
      <c r="B116" s="57"/>
      <c r="C116" s="57"/>
    </row>
    <row r="117" spans="1:3" ht="14.25" customHeight="1">
      <c r="A117" s="57"/>
      <c r="B117" s="57"/>
      <c r="C117" s="57"/>
    </row>
    <row r="118" spans="1:3" ht="14.25" customHeight="1">
      <c r="A118" s="57"/>
      <c r="B118" s="57"/>
      <c r="C118" s="57"/>
    </row>
    <row r="119" spans="1:3" ht="14.25" customHeight="1">
      <c r="A119" s="57"/>
      <c r="B119" s="57"/>
      <c r="C119" s="57"/>
    </row>
    <row r="120" spans="1:3" ht="14.25" customHeight="1">
      <c r="A120" s="57"/>
      <c r="B120" s="57"/>
      <c r="C120" s="57"/>
    </row>
    <row r="121" spans="1:3" ht="14.25" customHeight="1">
      <c r="A121" s="57"/>
      <c r="B121" s="57"/>
      <c r="C121" s="57"/>
    </row>
    <row r="122" spans="1:3" ht="14.25" customHeight="1">
      <c r="A122" s="57"/>
      <c r="B122" s="57"/>
      <c r="C122" s="57"/>
    </row>
    <row r="123" spans="1:3" ht="14.25" customHeight="1">
      <c r="A123" s="57"/>
      <c r="B123" s="57"/>
      <c r="C123" s="57"/>
    </row>
    <row r="124" spans="1:3" ht="14.25" customHeight="1">
      <c r="A124" s="57"/>
      <c r="B124" s="57"/>
      <c r="C124" s="57"/>
    </row>
    <row r="125" spans="1:3" ht="14.25" customHeight="1">
      <c r="A125" s="57"/>
      <c r="B125" s="57"/>
      <c r="C125" s="57"/>
    </row>
    <row r="126" spans="1:3" ht="14.25" customHeight="1">
      <c r="A126" s="57"/>
      <c r="B126" s="57"/>
      <c r="C126" s="57"/>
    </row>
    <row r="127" spans="1:3" ht="14.25" customHeight="1">
      <c r="A127" s="36"/>
      <c r="B127" s="36"/>
      <c r="C127" s="36"/>
    </row>
    <row r="128" spans="1:3" ht="14.25" customHeight="1">
      <c r="A128" s="32"/>
      <c r="B128" s="32"/>
      <c r="C128" s="32"/>
    </row>
    <row r="129" spans="1:9" ht="18" customHeight="1">
      <c r="A129" s="63" t="s">
        <v>73</v>
      </c>
      <c r="B129" s="63"/>
      <c r="C129" s="63"/>
      <c r="D129" s="63"/>
      <c r="E129" s="63"/>
      <c r="F129" s="63"/>
      <c r="G129" s="63"/>
      <c r="H129" s="63"/>
      <c r="I129" s="63"/>
    </row>
    <row r="130" spans="1:9" ht="12.75" customHeight="1">
      <c r="A130" s="63" t="s">
        <v>74</v>
      </c>
      <c r="B130" s="63"/>
      <c r="C130" s="63"/>
      <c r="D130" s="63"/>
      <c r="E130" s="63"/>
      <c r="F130" s="63"/>
      <c r="G130" s="63"/>
      <c r="H130" s="63"/>
      <c r="I130" s="63"/>
    </row>
    <row r="131" spans="1:9" ht="12.75" customHeight="1">
      <c r="A131" s="63" t="s">
        <v>68</v>
      </c>
      <c r="B131" s="63"/>
      <c r="C131" s="63"/>
      <c r="D131" s="63"/>
      <c r="E131" s="63"/>
      <c r="F131" s="63"/>
      <c r="G131" s="63"/>
      <c r="H131" s="63"/>
      <c r="I131" s="63"/>
    </row>
    <row r="132" spans="1:9" ht="12.75" customHeight="1">
      <c r="A132" s="63" t="s">
        <v>69</v>
      </c>
      <c r="B132" s="63"/>
      <c r="C132" s="63"/>
      <c r="D132" s="63"/>
      <c r="E132" s="63"/>
      <c r="F132" s="63"/>
      <c r="G132" s="63"/>
      <c r="H132" s="63"/>
      <c r="I132" s="63"/>
    </row>
    <row r="133" spans="1:9" ht="12.75" customHeight="1">
      <c r="A133" s="63" t="s">
        <v>70</v>
      </c>
      <c r="B133" s="63"/>
      <c r="C133" s="63"/>
      <c r="D133" s="63"/>
      <c r="E133" s="63"/>
      <c r="F133" s="63"/>
      <c r="G133" s="63"/>
      <c r="H133" s="63"/>
      <c r="I133" s="63"/>
    </row>
    <row r="134" spans="1:9" ht="12.75" customHeight="1">
      <c r="A134" s="63" t="s">
        <v>71</v>
      </c>
      <c r="B134" s="63"/>
      <c r="C134" s="63"/>
      <c r="D134" s="63"/>
      <c r="E134" s="63"/>
      <c r="F134" s="63"/>
      <c r="G134" s="63"/>
      <c r="H134" s="63"/>
      <c r="I134" s="63"/>
    </row>
    <row r="135" spans="1:9" ht="12.75" customHeight="1">
      <c r="A135" s="63" t="s">
        <v>75</v>
      </c>
      <c r="B135" s="63"/>
      <c r="C135" s="63"/>
      <c r="D135" s="63"/>
      <c r="E135" s="63"/>
      <c r="F135" s="63"/>
      <c r="G135" s="63"/>
      <c r="H135" s="63"/>
      <c r="I135" s="63"/>
    </row>
    <row r="136" spans="1:9" ht="12.75" customHeight="1">
      <c r="A136" s="63" t="s">
        <v>72</v>
      </c>
      <c r="B136" s="63"/>
      <c r="C136" s="63"/>
      <c r="D136" s="63"/>
      <c r="E136" s="63"/>
      <c r="F136" s="63"/>
      <c r="G136" s="63"/>
      <c r="H136" s="63"/>
      <c r="I136" s="63"/>
    </row>
    <row r="137" spans="1:9" s="29" customFormat="1" ht="12.75" customHeight="1">
      <c r="E137" s="30"/>
      <c r="F137" s="30"/>
    </row>
    <row r="138" spans="1:9" s="29" customFormat="1">
      <c r="E138" s="30"/>
      <c r="F138" s="30"/>
    </row>
    <row r="139" spans="1:9" s="29" customFormat="1">
      <c r="E139" s="30"/>
      <c r="F139" s="30"/>
    </row>
    <row r="140" spans="1:9" s="29" customFormat="1">
      <c r="E140" s="30"/>
      <c r="F140" s="30"/>
    </row>
    <row r="141" spans="1:9" s="29" customFormat="1">
      <c r="E141" s="30"/>
      <c r="F141" s="30"/>
    </row>
    <row r="142" spans="1:9" s="29" customFormat="1">
      <c r="E142" s="30"/>
      <c r="F142" s="30"/>
    </row>
    <row r="143" spans="1:9" s="29" customFormat="1">
      <c r="E143" s="30"/>
      <c r="F143" s="30"/>
    </row>
    <row r="144" spans="1:9" s="29" customFormat="1">
      <c r="E144" s="30"/>
      <c r="F144" s="30"/>
    </row>
    <row r="145" spans="5:6" s="29" customFormat="1">
      <c r="E145" s="30"/>
      <c r="F145" s="30"/>
    </row>
    <row r="146" spans="5:6" s="29" customFormat="1">
      <c r="E146" s="30"/>
      <c r="F146" s="30"/>
    </row>
    <row r="147" spans="5:6" s="29" customFormat="1">
      <c r="E147" s="30"/>
      <c r="F147" s="30"/>
    </row>
    <row r="148" spans="5:6" s="29" customFormat="1">
      <c r="E148" s="30"/>
      <c r="F148" s="30"/>
    </row>
    <row r="149" spans="5:6" s="29" customFormat="1">
      <c r="E149" s="30"/>
      <c r="F149" s="30"/>
    </row>
    <row r="150" spans="5:6" s="29" customFormat="1">
      <c r="E150" s="30"/>
      <c r="F150" s="30"/>
    </row>
    <row r="151" spans="5:6" s="29" customFormat="1">
      <c r="E151" s="30"/>
      <c r="F151" s="30"/>
    </row>
    <row r="152" spans="5:6" s="29" customFormat="1">
      <c r="E152" s="30"/>
      <c r="F152" s="30"/>
    </row>
    <row r="153" spans="5:6" s="29" customFormat="1">
      <c r="E153" s="30"/>
      <c r="F153" s="30"/>
    </row>
    <row r="154" spans="5:6" s="29" customFormat="1">
      <c r="E154" s="30"/>
      <c r="F154" s="30"/>
    </row>
    <row r="155" spans="5:6" s="29" customFormat="1">
      <c r="E155" s="30"/>
      <c r="F155" s="30"/>
    </row>
    <row r="156" spans="5:6" s="29" customFormat="1">
      <c r="E156" s="30"/>
      <c r="F156" s="30"/>
    </row>
    <row r="157" spans="5:6" s="29" customFormat="1">
      <c r="E157" s="30"/>
      <c r="F157" s="30"/>
    </row>
    <row r="158" spans="5:6" s="29" customFormat="1">
      <c r="E158" s="30"/>
      <c r="F158" s="30"/>
    </row>
    <row r="159" spans="5:6" s="29" customFormat="1">
      <c r="E159" s="30"/>
      <c r="F159" s="30"/>
    </row>
    <row r="160" spans="5:6" s="29" customFormat="1">
      <c r="E160" s="30"/>
      <c r="F160" s="30"/>
    </row>
    <row r="161" spans="5:6" s="29" customFormat="1">
      <c r="E161" s="30"/>
      <c r="F161" s="30"/>
    </row>
    <row r="162" spans="5:6" s="29" customFormat="1">
      <c r="E162" s="30"/>
      <c r="F162" s="30"/>
    </row>
    <row r="163" spans="5:6" s="29" customFormat="1">
      <c r="E163" s="30"/>
      <c r="F163" s="30"/>
    </row>
    <row r="164" spans="5:6" s="29" customFormat="1">
      <c r="E164" s="30"/>
      <c r="F164" s="30"/>
    </row>
    <row r="165" spans="5:6" s="29" customFormat="1">
      <c r="E165" s="30"/>
      <c r="F165" s="30"/>
    </row>
    <row r="166" spans="5:6" s="29" customFormat="1">
      <c r="E166" s="30"/>
      <c r="F166" s="30"/>
    </row>
    <row r="167" spans="5:6" s="29" customFormat="1">
      <c r="E167" s="30"/>
      <c r="F167" s="30"/>
    </row>
    <row r="168" spans="5:6" s="29" customFormat="1">
      <c r="E168" s="30"/>
      <c r="F168" s="30"/>
    </row>
    <row r="169" spans="5:6" s="29" customFormat="1">
      <c r="E169" s="30"/>
      <c r="F169" s="30"/>
    </row>
    <row r="170" spans="5:6" s="29" customFormat="1">
      <c r="E170" s="30"/>
      <c r="F170" s="30"/>
    </row>
    <row r="171" spans="5:6" s="29" customFormat="1">
      <c r="E171" s="30"/>
      <c r="F171" s="30"/>
    </row>
    <row r="172" spans="5:6" s="29" customFormat="1">
      <c r="E172" s="30"/>
      <c r="F172" s="30"/>
    </row>
    <row r="173" spans="5:6" s="29" customFormat="1">
      <c r="E173" s="30"/>
      <c r="F173" s="30"/>
    </row>
    <row r="174" spans="5:6" s="29" customFormat="1">
      <c r="E174" s="30"/>
      <c r="F174" s="30"/>
    </row>
    <row r="175" spans="5:6" s="29" customFormat="1">
      <c r="E175" s="30"/>
      <c r="F175" s="30"/>
    </row>
    <row r="176" spans="5:6" s="29" customFormat="1">
      <c r="E176" s="30"/>
      <c r="F176" s="30"/>
    </row>
    <row r="177" spans="5:6" s="29" customFormat="1">
      <c r="E177" s="30"/>
      <c r="F177" s="30"/>
    </row>
    <row r="178" spans="5:6" s="29" customFormat="1">
      <c r="E178" s="30"/>
      <c r="F178" s="30"/>
    </row>
    <row r="179" spans="5:6" s="29" customFormat="1">
      <c r="E179" s="30"/>
      <c r="F179" s="30"/>
    </row>
    <row r="180" spans="5:6" s="29" customFormat="1">
      <c r="E180" s="30"/>
      <c r="F180" s="30"/>
    </row>
    <row r="181" spans="5:6" s="29" customFormat="1">
      <c r="E181" s="30"/>
      <c r="F181" s="30"/>
    </row>
    <row r="182" spans="5:6" s="29" customFormat="1">
      <c r="E182" s="30"/>
      <c r="F182" s="30"/>
    </row>
    <row r="183" spans="5:6" s="29" customFormat="1">
      <c r="E183" s="30"/>
      <c r="F183" s="30"/>
    </row>
    <row r="184" spans="5:6" s="29" customFormat="1">
      <c r="E184" s="30"/>
      <c r="F184" s="30"/>
    </row>
    <row r="185" spans="5:6" s="29" customFormat="1">
      <c r="E185" s="30"/>
      <c r="F185" s="30"/>
    </row>
    <row r="186" spans="5:6" s="29" customFormat="1">
      <c r="E186" s="30"/>
      <c r="F186" s="30"/>
    </row>
    <row r="187" spans="5:6" s="29" customFormat="1">
      <c r="E187" s="30"/>
      <c r="F187" s="30"/>
    </row>
    <row r="188" spans="5:6" s="29" customFormat="1">
      <c r="E188" s="30"/>
      <c r="F188" s="30"/>
    </row>
    <row r="189" spans="5:6" s="29" customFormat="1">
      <c r="E189" s="30"/>
      <c r="F189" s="30"/>
    </row>
    <row r="190" spans="5:6" s="29" customFormat="1">
      <c r="E190" s="30"/>
      <c r="F190" s="30"/>
    </row>
    <row r="191" spans="5:6" s="29" customFormat="1">
      <c r="E191" s="30"/>
      <c r="F191" s="30"/>
    </row>
    <row r="192" spans="5:6" s="29" customFormat="1">
      <c r="E192" s="30"/>
      <c r="F192" s="30"/>
    </row>
    <row r="193" spans="5:6" s="29" customFormat="1">
      <c r="E193" s="30"/>
      <c r="F193" s="30"/>
    </row>
    <row r="194" spans="5:6" s="29" customFormat="1">
      <c r="E194" s="30"/>
      <c r="F194" s="30"/>
    </row>
    <row r="195" spans="5:6" s="29" customFormat="1">
      <c r="E195" s="30"/>
      <c r="F195" s="30"/>
    </row>
    <row r="196" spans="5:6" s="29" customFormat="1">
      <c r="E196" s="30"/>
      <c r="F196" s="30"/>
    </row>
    <row r="197" spans="5:6" s="29" customFormat="1">
      <c r="E197" s="30"/>
      <c r="F197" s="30"/>
    </row>
    <row r="198" spans="5:6" s="29" customFormat="1">
      <c r="E198" s="30"/>
      <c r="F198" s="30"/>
    </row>
    <row r="199" spans="5:6" s="29" customFormat="1">
      <c r="E199" s="30"/>
      <c r="F199" s="30"/>
    </row>
    <row r="200" spans="5:6" s="29" customFormat="1">
      <c r="E200" s="30"/>
      <c r="F200" s="30"/>
    </row>
    <row r="201" spans="5:6" s="29" customFormat="1">
      <c r="E201" s="30"/>
      <c r="F201" s="30"/>
    </row>
    <row r="202" spans="5:6" s="29" customFormat="1">
      <c r="E202" s="30"/>
      <c r="F202" s="30"/>
    </row>
    <row r="203" spans="5:6" s="29" customFormat="1">
      <c r="E203" s="30"/>
      <c r="F203" s="30"/>
    </row>
    <row r="204" spans="5:6" s="29" customFormat="1">
      <c r="E204" s="30"/>
      <c r="F204" s="30"/>
    </row>
    <row r="205" spans="5:6" s="29" customFormat="1">
      <c r="E205" s="30"/>
      <c r="F205" s="30"/>
    </row>
    <row r="206" spans="5:6" s="29" customFormat="1">
      <c r="E206" s="30"/>
      <c r="F206" s="30"/>
    </row>
    <row r="207" spans="5:6" s="29" customFormat="1">
      <c r="E207" s="30"/>
      <c r="F207" s="30"/>
    </row>
    <row r="208" spans="5:6" s="29" customFormat="1">
      <c r="E208" s="30"/>
      <c r="F208" s="30"/>
    </row>
    <row r="209" spans="5:6" s="29" customFormat="1">
      <c r="E209" s="30"/>
      <c r="F209" s="30"/>
    </row>
    <row r="210" spans="5:6" s="29" customFormat="1">
      <c r="E210" s="30"/>
      <c r="F210" s="30"/>
    </row>
    <row r="211" spans="5:6" s="29" customFormat="1">
      <c r="E211" s="30"/>
      <c r="F211" s="30"/>
    </row>
    <row r="212" spans="5:6" s="29" customFormat="1">
      <c r="E212" s="30"/>
      <c r="F212" s="30"/>
    </row>
    <row r="213" spans="5:6" s="29" customFormat="1">
      <c r="E213" s="30"/>
      <c r="F213" s="30"/>
    </row>
    <row r="214" spans="5:6" s="29" customFormat="1">
      <c r="E214" s="30"/>
      <c r="F214" s="30"/>
    </row>
    <row r="215" spans="5:6" s="29" customFormat="1">
      <c r="E215" s="30"/>
      <c r="F215" s="30"/>
    </row>
    <row r="216" spans="5:6" s="29" customFormat="1">
      <c r="E216" s="30"/>
      <c r="F216" s="30"/>
    </row>
    <row r="217" spans="5:6" s="29" customFormat="1">
      <c r="E217" s="30"/>
      <c r="F217" s="30"/>
    </row>
    <row r="218" spans="5:6" s="29" customFormat="1">
      <c r="E218" s="30"/>
      <c r="F218" s="30"/>
    </row>
    <row r="219" spans="5:6" s="29" customFormat="1">
      <c r="E219" s="30"/>
      <c r="F219" s="30"/>
    </row>
    <row r="220" spans="5:6" s="29" customFormat="1">
      <c r="E220" s="30"/>
      <c r="F220" s="30"/>
    </row>
    <row r="221" spans="5:6" s="29" customFormat="1">
      <c r="E221" s="30"/>
      <c r="F221" s="30"/>
    </row>
    <row r="222" spans="5:6" s="29" customFormat="1">
      <c r="E222" s="30"/>
      <c r="F222" s="30"/>
    </row>
    <row r="223" spans="5:6" s="29" customFormat="1">
      <c r="E223" s="30"/>
      <c r="F223" s="30"/>
    </row>
    <row r="224" spans="5:6" s="29" customFormat="1">
      <c r="E224" s="30"/>
      <c r="F224" s="30"/>
    </row>
    <row r="225" spans="5:6" s="29" customFormat="1">
      <c r="E225" s="30"/>
      <c r="F225" s="30"/>
    </row>
    <row r="226" spans="5:6" s="29" customFormat="1">
      <c r="E226" s="30"/>
      <c r="F226" s="30"/>
    </row>
    <row r="227" spans="5:6" s="29" customFormat="1">
      <c r="E227" s="30"/>
      <c r="F227" s="30"/>
    </row>
    <row r="228" spans="5:6" s="29" customFormat="1">
      <c r="E228" s="30"/>
      <c r="F228" s="30"/>
    </row>
    <row r="229" spans="5:6" s="29" customFormat="1">
      <c r="E229" s="30"/>
      <c r="F229" s="30"/>
    </row>
    <row r="230" spans="5:6" s="29" customFormat="1">
      <c r="E230" s="30"/>
      <c r="F230" s="30"/>
    </row>
    <row r="231" spans="5:6" s="29" customFormat="1">
      <c r="E231" s="30"/>
      <c r="F231" s="30"/>
    </row>
    <row r="232" spans="5:6" s="29" customFormat="1">
      <c r="E232" s="30"/>
      <c r="F232" s="30"/>
    </row>
    <row r="233" spans="5:6" s="29" customFormat="1">
      <c r="E233" s="30"/>
      <c r="F233" s="30"/>
    </row>
    <row r="234" spans="5:6" s="29" customFormat="1">
      <c r="E234" s="30"/>
      <c r="F234" s="30"/>
    </row>
    <row r="235" spans="5:6" s="29" customFormat="1">
      <c r="E235" s="30"/>
      <c r="F235" s="30"/>
    </row>
    <row r="236" spans="5:6" s="29" customFormat="1">
      <c r="E236" s="30"/>
      <c r="F236" s="30"/>
    </row>
    <row r="237" spans="5:6" s="29" customFormat="1">
      <c r="E237" s="30"/>
      <c r="F237" s="30"/>
    </row>
    <row r="238" spans="5:6" s="29" customFormat="1">
      <c r="E238" s="30"/>
      <c r="F238" s="30"/>
    </row>
    <row r="239" spans="5:6" s="29" customFormat="1">
      <c r="E239" s="30"/>
      <c r="F239" s="30"/>
    </row>
    <row r="240" spans="5:6" s="29" customFormat="1">
      <c r="E240" s="30"/>
      <c r="F240" s="30"/>
    </row>
    <row r="241" spans="5:6" s="29" customFormat="1">
      <c r="E241" s="30"/>
      <c r="F241" s="30"/>
    </row>
    <row r="242" spans="5:6" s="29" customFormat="1">
      <c r="E242" s="30"/>
      <c r="F242" s="30"/>
    </row>
    <row r="243" spans="5:6" s="29" customFormat="1">
      <c r="E243" s="30"/>
      <c r="F243" s="30"/>
    </row>
    <row r="244" spans="5:6" s="29" customFormat="1">
      <c r="E244" s="30"/>
      <c r="F244" s="30"/>
    </row>
    <row r="245" spans="5:6" s="29" customFormat="1">
      <c r="E245" s="30"/>
      <c r="F245" s="30"/>
    </row>
    <row r="246" spans="5:6" s="29" customFormat="1">
      <c r="E246" s="30"/>
      <c r="F246" s="30"/>
    </row>
    <row r="247" spans="5:6" s="29" customFormat="1">
      <c r="E247" s="30"/>
      <c r="F247" s="30"/>
    </row>
    <row r="248" spans="5:6" s="29" customFormat="1">
      <c r="E248" s="30"/>
      <c r="F248" s="30"/>
    </row>
    <row r="249" spans="5:6" s="29" customFormat="1">
      <c r="E249" s="30"/>
      <c r="F249" s="30"/>
    </row>
    <row r="250" spans="5:6" s="29" customFormat="1">
      <c r="E250" s="30"/>
      <c r="F250" s="30"/>
    </row>
    <row r="251" spans="5:6" s="29" customFormat="1">
      <c r="E251" s="30"/>
      <c r="F251" s="30"/>
    </row>
    <row r="252" spans="5:6" s="29" customFormat="1">
      <c r="E252" s="30"/>
      <c r="F252" s="30"/>
    </row>
    <row r="253" spans="5:6" s="29" customFormat="1">
      <c r="E253" s="30"/>
      <c r="F253" s="30"/>
    </row>
    <row r="254" spans="5:6" s="29" customFormat="1">
      <c r="E254" s="30"/>
      <c r="F254" s="30"/>
    </row>
    <row r="255" spans="5:6" s="29" customFormat="1">
      <c r="E255" s="30"/>
      <c r="F255" s="30"/>
    </row>
    <row r="256" spans="5:6" s="29" customFormat="1">
      <c r="E256" s="30"/>
      <c r="F256" s="30"/>
    </row>
    <row r="257" spans="5:6" s="29" customFormat="1">
      <c r="E257" s="30"/>
      <c r="F257" s="30"/>
    </row>
    <row r="258" spans="5:6" s="29" customFormat="1">
      <c r="E258" s="30"/>
      <c r="F258" s="30"/>
    </row>
    <row r="259" spans="5:6" s="29" customFormat="1">
      <c r="E259" s="30"/>
      <c r="F259" s="30"/>
    </row>
    <row r="260" spans="5:6" s="29" customFormat="1">
      <c r="E260" s="30"/>
      <c r="F260" s="30"/>
    </row>
    <row r="261" spans="5:6" s="29" customFormat="1">
      <c r="E261" s="30"/>
      <c r="F261" s="30"/>
    </row>
    <row r="262" spans="5:6" s="29" customFormat="1">
      <c r="E262" s="30"/>
      <c r="F262" s="30"/>
    </row>
    <row r="263" spans="5:6" s="29" customFormat="1">
      <c r="E263" s="30"/>
      <c r="F263" s="30"/>
    </row>
    <row r="264" spans="5:6" s="29" customFormat="1">
      <c r="E264" s="30"/>
      <c r="F264" s="30"/>
    </row>
    <row r="265" spans="5:6" s="29" customFormat="1">
      <c r="E265" s="30"/>
      <c r="F265" s="30"/>
    </row>
    <row r="266" spans="5:6" s="29" customFormat="1">
      <c r="E266" s="30"/>
      <c r="F266" s="30"/>
    </row>
    <row r="267" spans="5:6" s="29" customFormat="1">
      <c r="E267" s="30"/>
      <c r="F267" s="30"/>
    </row>
    <row r="268" spans="5:6" s="29" customFormat="1">
      <c r="E268" s="30"/>
      <c r="F268" s="30"/>
    </row>
    <row r="269" spans="5:6" s="29" customFormat="1">
      <c r="E269" s="30"/>
      <c r="F269" s="30"/>
    </row>
    <row r="270" spans="5:6" s="29" customFormat="1">
      <c r="E270" s="30"/>
      <c r="F270" s="30"/>
    </row>
    <row r="271" spans="5:6" s="29" customFormat="1">
      <c r="E271" s="30"/>
      <c r="F271" s="30"/>
    </row>
    <row r="272" spans="5:6" s="29" customFormat="1">
      <c r="E272" s="30"/>
      <c r="F272" s="30"/>
    </row>
    <row r="273" spans="5:6" s="29" customFormat="1">
      <c r="E273" s="30"/>
      <c r="F273" s="30"/>
    </row>
    <row r="274" spans="5:6" s="29" customFormat="1">
      <c r="E274" s="30"/>
      <c r="F274" s="30"/>
    </row>
    <row r="275" spans="5:6" s="29" customFormat="1">
      <c r="E275" s="30"/>
      <c r="F275" s="30"/>
    </row>
    <row r="276" spans="5:6" s="29" customFormat="1">
      <c r="E276" s="30"/>
      <c r="F276" s="30"/>
    </row>
    <row r="277" spans="5:6" s="29" customFormat="1">
      <c r="E277" s="30"/>
      <c r="F277" s="30"/>
    </row>
    <row r="278" spans="5:6" s="29" customFormat="1">
      <c r="E278" s="30"/>
      <c r="F278" s="30"/>
    </row>
    <row r="279" spans="5:6" s="29" customFormat="1">
      <c r="E279" s="30"/>
      <c r="F279" s="30"/>
    </row>
    <row r="280" spans="5:6" s="29" customFormat="1">
      <c r="E280" s="30"/>
      <c r="F280" s="30"/>
    </row>
    <row r="281" spans="5:6" s="29" customFormat="1">
      <c r="E281" s="30"/>
      <c r="F281" s="30"/>
    </row>
    <row r="282" spans="5:6" s="29" customFormat="1">
      <c r="E282" s="30"/>
      <c r="F282" s="30"/>
    </row>
    <row r="283" spans="5:6" s="29" customFormat="1">
      <c r="E283" s="30"/>
      <c r="F283" s="30"/>
    </row>
    <row r="284" spans="5:6" s="29" customFormat="1">
      <c r="E284" s="30"/>
      <c r="F284" s="30"/>
    </row>
    <row r="285" spans="5:6" s="29" customFormat="1">
      <c r="E285" s="30"/>
      <c r="F285" s="30"/>
    </row>
    <row r="286" spans="5:6" s="29" customFormat="1">
      <c r="E286" s="30"/>
      <c r="F286" s="30"/>
    </row>
    <row r="287" spans="5:6" s="29" customFormat="1">
      <c r="E287" s="30"/>
      <c r="F287" s="30"/>
    </row>
    <row r="288" spans="5:6" s="29" customFormat="1">
      <c r="E288" s="30"/>
      <c r="F288" s="30"/>
    </row>
    <row r="289" spans="5:6" s="29" customFormat="1">
      <c r="E289" s="30"/>
      <c r="F289" s="30"/>
    </row>
    <row r="290" spans="5:6" s="29" customFormat="1">
      <c r="E290" s="30"/>
      <c r="F290" s="30"/>
    </row>
    <row r="291" spans="5:6" s="29" customFormat="1">
      <c r="E291" s="30"/>
      <c r="F291" s="30"/>
    </row>
    <row r="292" spans="5:6" s="29" customFormat="1">
      <c r="E292" s="30"/>
      <c r="F292" s="30"/>
    </row>
    <row r="293" spans="5:6" s="29" customFormat="1">
      <c r="E293" s="30"/>
      <c r="F293" s="30"/>
    </row>
    <row r="294" spans="5:6" s="29" customFormat="1">
      <c r="E294" s="30"/>
      <c r="F294" s="30"/>
    </row>
    <row r="295" spans="5:6" s="29" customFormat="1">
      <c r="E295" s="30"/>
      <c r="F295" s="30"/>
    </row>
    <row r="296" spans="5:6" s="29" customFormat="1">
      <c r="E296" s="30"/>
      <c r="F296" s="30"/>
    </row>
    <row r="297" spans="5:6" s="29" customFormat="1">
      <c r="E297" s="30"/>
      <c r="F297" s="30"/>
    </row>
    <row r="298" spans="5:6" s="29" customFormat="1">
      <c r="E298" s="30"/>
      <c r="F298" s="30"/>
    </row>
    <row r="299" spans="5:6" s="29" customFormat="1">
      <c r="E299" s="30"/>
      <c r="F299" s="30"/>
    </row>
    <row r="300" spans="5:6" s="29" customFormat="1">
      <c r="E300" s="30"/>
      <c r="F300" s="30"/>
    </row>
    <row r="301" spans="5:6" s="29" customFormat="1">
      <c r="E301" s="30"/>
      <c r="F301" s="30"/>
    </row>
    <row r="302" spans="5:6" s="29" customFormat="1">
      <c r="E302" s="30"/>
      <c r="F302" s="30"/>
    </row>
    <row r="303" spans="5:6" s="29" customFormat="1">
      <c r="E303" s="30"/>
      <c r="F303" s="30"/>
    </row>
    <row r="304" spans="5:6" s="29" customFormat="1">
      <c r="E304" s="30"/>
      <c r="F304" s="30"/>
    </row>
    <row r="305" spans="5:6" s="29" customFormat="1">
      <c r="E305" s="30"/>
      <c r="F305" s="30"/>
    </row>
    <row r="306" spans="5:6" s="29" customFormat="1">
      <c r="E306" s="30"/>
      <c r="F306" s="30"/>
    </row>
    <row r="307" spans="5:6" s="29" customFormat="1">
      <c r="E307" s="30"/>
      <c r="F307" s="30"/>
    </row>
    <row r="308" spans="5:6" s="29" customFormat="1">
      <c r="E308" s="30"/>
      <c r="F308" s="30"/>
    </row>
    <row r="309" spans="5:6" s="29" customFormat="1">
      <c r="E309" s="30"/>
      <c r="F309" s="30"/>
    </row>
    <row r="310" spans="5:6" s="29" customFormat="1">
      <c r="E310" s="30"/>
      <c r="F310" s="30"/>
    </row>
    <row r="311" spans="5:6" s="29" customFormat="1">
      <c r="E311" s="30"/>
      <c r="F311" s="30"/>
    </row>
    <row r="312" spans="5:6" s="29" customFormat="1">
      <c r="E312" s="30"/>
      <c r="F312" s="30"/>
    </row>
    <row r="313" spans="5:6" s="29" customFormat="1">
      <c r="E313" s="30"/>
      <c r="F313" s="30"/>
    </row>
    <row r="314" spans="5:6" s="29" customFormat="1">
      <c r="E314" s="30"/>
      <c r="F314" s="30"/>
    </row>
    <row r="315" spans="5:6" s="29" customFormat="1">
      <c r="E315" s="30"/>
      <c r="F315" s="30"/>
    </row>
    <row r="316" spans="5:6" s="29" customFormat="1">
      <c r="E316" s="30"/>
      <c r="F316" s="30"/>
    </row>
    <row r="317" spans="5:6" s="29" customFormat="1">
      <c r="E317" s="30"/>
      <c r="F317" s="30"/>
    </row>
    <row r="318" spans="5:6" s="29" customFormat="1">
      <c r="E318" s="30"/>
      <c r="F318" s="30"/>
    </row>
    <row r="319" spans="5:6" s="29" customFormat="1">
      <c r="E319" s="30"/>
      <c r="F319" s="30"/>
    </row>
    <row r="320" spans="5:6" s="29" customFormat="1">
      <c r="E320" s="30"/>
      <c r="F320" s="30"/>
    </row>
    <row r="321" spans="5:6" s="29" customFormat="1">
      <c r="E321" s="30"/>
      <c r="F321" s="30"/>
    </row>
    <row r="322" spans="5:6" s="29" customFormat="1">
      <c r="E322" s="30"/>
      <c r="F322" s="30"/>
    </row>
    <row r="323" spans="5:6" s="29" customFormat="1">
      <c r="E323" s="30"/>
      <c r="F323" s="30"/>
    </row>
    <row r="324" spans="5:6" s="29" customFormat="1">
      <c r="E324" s="30"/>
      <c r="F324" s="30"/>
    </row>
    <row r="325" spans="5:6" s="29" customFormat="1">
      <c r="E325" s="30"/>
      <c r="F325" s="30"/>
    </row>
    <row r="326" spans="5:6" s="29" customFormat="1">
      <c r="E326" s="30"/>
      <c r="F326" s="30"/>
    </row>
    <row r="327" spans="5:6" s="29" customFormat="1">
      <c r="E327" s="30"/>
      <c r="F327" s="30"/>
    </row>
    <row r="328" spans="5:6" s="29" customFormat="1">
      <c r="E328" s="30"/>
      <c r="F328" s="30"/>
    </row>
    <row r="329" spans="5:6" s="29" customFormat="1">
      <c r="E329" s="30"/>
      <c r="F329" s="30"/>
    </row>
    <row r="330" spans="5:6" s="29" customFormat="1">
      <c r="E330" s="30"/>
      <c r="F330" s="30"/>
    </row>
    <row r="331" spans="5:6" s="29" customFormat="1">
      <c r="E331" s="30"/>
      <c r="F331" s="30"/>
    </row>
    <row r="332" spans="5:6" s="29" customFormat="1">
      <c r="E332" s="30"/>
      <c r="F332" s="30"/>
    </row>
    <row r="333" spans="5:6" s="29" customFormat="1">
      <c r="E333" s="30"/>
      <c r="F333" s="30"/>
    </row>
    <row r="334" spans="5:6" s="29" customFormat="1">
      <c r="E334" s="30"/>
      <c r="F334" s="30"/>
    </row>
    <row r="335" spans="5:6" s="29" customFormat="1">
      <c r="E335" s="30"/>
      <c r="F335" s="30"/>
    </row>
    <row r="336" spans="5:6" s="29" customFormat="1">
      <c r="E336" s="30"/>
      <c r="F336" s="30"/>
    </row>
    <row r="337" spans="5:6" s="29" customFormat="1">
      <c r="E337" s="30"/>
      <c r="F337" s="30"/>
    </row>
    <row r="338" spans="5:6" s="29" customFormat="1">
      <c r="E338" s="30"/>
      <c r="F338" s="30"/>
    </row>
    <row r="339" spans="5:6" s="29" customFormat="1">
      <c r="E339" s="30"/>
      <c r="F339" s="30"/>
    </row>
    <row r="340" spans="5:6" s="29" customFormat="1">
      <c r="E340" s="30"/>
      <c r="F340" s="30"/>
    </row>
    <row r="341" spans="5:6" s="29" customFormat="1">
      <c r="E341" s="30"/>
      <c r="F341" s="30"/>
    </row>
    <row r="342" spans="5:6" s="29" customFormat="1">
      <c r="E342" s="30"/>
      <c r="F342" s="30"/>
    </row>
    <row r="343" spans="5:6" s="29" customFormat="1">
      <c r="E343" s="30"/>
      <c r="F343" s="30"/>
    </row>
    <row r="344" spans="5:6" s="29" customFormat="1">
      <c r="E344" s="30"/>
      <c r="F344" s="30"/>
    </row>
    <row r="345" spans="5:6" s="29" customFormat="1">
      <c r="E345" s="30"/>
      <c r="F345" s="30"/>
    </row>
    <row r="346" spans="5:6" s="29" customFormat="1">
      <c r="E346" s="30"/>
      <c r="F346" s="30"/>
    </row>
    <row r="347" spans="5:6" s="29" customFormat="1">
      <c r="E347" s="30"/>
      <c r="F347" s="30"/>
    </row>
    <row r="348" spans="5:6" s="29" customFormat="1">
      <c r="E348" s="30"/>
      <c r="F348" s="30"/>
    </row>
    <row r="349" spans="5:6" s="29" customFormat="1">
      <c r="E349" s="30"/>
      <c r="F349" s="30"/>
    </row>
    <row r="350" spans="5:6" s="29" customFormat="1">
      <c r="E350" s="30"/>
      <c r="F350" s="30"/>
    </row>
    <row r="351" spans="5:6" s="29" customFormat="1">
      <c r="E351" s="30"/>
      <c r="F351" s="30"/>
    </row>
    <row r="352" spans="5:6" s="29" customFormat="1">
      <c r="E352" s="30"/>
      <c r="F352" s="30"/>
    </row>
    <row r="353" spans="5:6" s="29" customFormat="1">
      <c r="E353" s="30"/>
      <c r="F353" s="30"/>
    </row>
    <row r="354" spans="5:6" s="29" customFormat="1">
      <c r="E354" s="30"/>
      <c r="F354" s="30"/>
    </row>
    <row r="355" spans="5:6" s="29" customFormat="1">
      <c r="E355" s="30"/>
      <c r="F355" s="30"/>
    </row>
    <row r="356" spans="5:6" s="29" customFormat="1">
      <c r="E356" s="30"/>
      <c r="F356" s="30"/>
    </row>
    <row r="357" spans="5:6" s="29" customFormat="1">
      <c r="E357" s="30"/>
      <c r="F357" s="30"/>
    </row>
    <row r="358" spans="5:6" s="29" customFormat="1">
      <c r="E358" s="30"/>
      <c r="F358" s="30"/>
    </row>
    <row r="359" spans="5:6" s="29" customFormat="1">
      <c r="E359" s="30"/>
      <c r="F359" s="30"/>
    </row>
    <row r="360" spans="5:6" s="29" customFormat="1">
      <c r="E360" s="30"/>
      <c r="F360" s="30"/>
    </row>
    <row r="361" spans="5:6" s="29" customFormat="1">
      <c r="E361" s="30"/>
      <c r="F361" s="30"/>
    </row>
    <row r="362" spans="5:6" s="29" customFormat="1">
      <c r="E362" s="30"/>
      <c r="F362" s="30"/>
    </row>
    <row r="363" spans="5:6" s="29" customFormat="1">
      <c r="E363" s="30"/>
      <c r="F363" s="30"/>
    </row>
    <row r="364" spans="5:6" s="29" customFormat="1">
      <c r="E364" s="30"/>
      <c r="F364" s="30"/>
    </row>
    <row r="365" spans="5:6" s="29" customFormat="1">
      <c r="E365" s="30"/>
      <c r="F365" s="30"/>
    </row>
    <row r="366" spans="5:6" s="29" customFormat="1">
      <c r="E366" s="30"/>
      <c r="F366" s="30"/>
    </row>
    <row r="367" spans="5:6" s="29" customFormat="1">
      <c r="E367" s="30"/>
      <c r="F367" s="30"/>
    </row>
    <row r="368" spans="5:6" s="29" customFormat="1">
      <c r="E368" s="30"/>
      <c r="F368" s="30"/>
    </row>
    <row r="369" spans="5:6" s="29" customFormat="1">
      <c r="E369" s="30"/>
      <c r="F369" s="30"/>
    </row>
    <row r="370" spans="5:6" s="29" customFormat="1">
      <c r="E370" s="30"/>
      <c r="F370" s="30"/>
    </row>
    <row r="371" spans="5:6" s="29" customFormat="1">
      <c r="E371" s="30"/>
      <c r="F371" s="30"/>
    </row>
    <row r="372" spans="5:6" s="29" customFormat="1">
      <c r="E372" s="30"/>
      <c r="F372" s="30"/>
    </row>
    <row r="373" spans="5:6" s="29" customFormat="1">
      <c r="E373" s="30"/>
      <c r="F373" s="30"/>
    </row>
    <row r="374" spans="5:6" s="29" customFormat="1">
      <c r="E374" s="30"/>
      <c r="F374" s="30"/>
    </row>
    <row r="375" spans="5:6" s="29" customFormat="1">
      <c r="E375" s="30"/>
      <c r="F375" s="30"/>
    </row>
    <row r="376" spans="5:6" s="29" customFormat="1">
      <c r="E376" s="30"/>
      <c r="F376" s="30"/>
    </row>
    <row r="377" spans="5:6" s="29" customFormat="1">
      <c r="E377" s="30"/>
      <c r="F377" s="30"/>
    </row>
    <row r="378" spans="5:6" s="29" customFormat="1">
      <c r="E378" s="30"/>
      <c r="F378" s="30"/>
    </row>
    <row r="379" spans="5:6" s="29" customFormat="1">
      <c r="E379" s="30"/>
      <c r="F379" s="30"/>
    </row>
    <row r="380" spans="5:6" s="29" customFormat="1">
      <c r="E380" s="30"/>
      <c r="F380" s="30"/>
    </row>
    <row r="381" spans="5:6" s="29" customFormat="1">
      <c r="E381" s="30"/>
      <c r="F381" s="30"/>
    </row>
    <row r="382" spans="5:6" s="29" customFormat="1">
      <c r="E382" s="30"/>
      <c r="F382" s="30"/>
    </row>
    <row r="383" spans="5:6" s="29" customFormat="1">
      <c r="E383" s="30"/>
      <c r="F383" s="30"/>
    </row>
    <row r="384" spans="5:6" s="29" customFormat="1">
      <c r="E384" s="30"/>
      <c r="F384" s="30"/>
    </row>
    <row r="385" spans="5:6" s="29" customFormat="1">
      <c r="E385" s="30"/>
      <c r="F385" s="30"/>
    </row>
    <row r="386" spans="5:6" s="29" customFormat="1">
      <c r="E386" s="30"/>
      <c r="F386" s="30"/>
    </row>
    <row r="387" spans="5:6" s="29" customFormat="1">
      <c r="E387" s="30"/>
      <c r="F387" s="30"/>
    </row>
    <row r="388" spans="5:6" s="29" customFormat="1">
      <c r="E388" s="30"/>
      <c r="F388" s="30"/>
    </row>
    <row r="389" spans="5:6" s="29" customFormat="1">
      <c r="E389" s="30"/>
      <c r="F389" s="30"/>
    </row>
    <row r="390" spans="5:6" s="29" customFormat="1">
      <c r="E390" s="30"/>
      <c r="F390" s="30"/>
    </row>
    <row r="391" spans="5:6" s="29" customFormat="1">
      <c r="E391" s="30"/>
      <c r="F391" s="30"/>
    </row>
    <row r="392" spans="5:6" s="29" customFormat="1">
      <c r="E392" s="30"/>
      <c r="F392" s="30"/>
    </row>
    <row r="393" spans="5:6" s="29" customFormat="1">
      <c r="E393" s="30"/>
      <c r="F393" s="30"/>
    </row>
    <row r="394" spans="5:6" s="29" customFormat="1">
      <c r="E394" s="30"/>
      <c r="F394" s="30"/>
    </row>
    <row r="395" spans="5:6" s="29" customFormat="1">
      <c r="E395" s="30"/>
      <c r="F395" s="30"/>
    </row>
    <row r="396" spans="5:6" s="29" customFormat="1">
      <c r="E396" s="30"/>
      <c r="F396" s="30"/>
    </row>
    <row r="397" spans="5:6" s="29" customFormat="1">
      <c r="E397" s="30"/>
      <c r="F397" s="30"/>
    </row>
    <row r="398" spans="5:6" s="29" customFormat="1">
      <c r="E398" s="30"/>
      <c r="F398" s="30"/>
    </row>
    <row r="399" spans="5:6" s="29" customFormat="1">
      <c r="E399" s="30"/>
      <c r="F399" s="30"/>
    </row>
    <row r="400" spans="5:6" s="29" customFormat="1">
      <c r="E400" s="30"/>
      <c r="F400" s="30"/>
    </row>
    <row r="401" spans="5:6" s="29" customFormat="1">
      <c r="E401" s="30"/>
      <c r="F401" s="30"/>
    </row>
    <row r="402" spans="5:6" s="29" customFormat="1">
      <c r="E402" s="30"/>
      <c r="F402" s="30"/>
    </row>
    <row r="403" spans="5:6" s="29" customFormat="1">
      <c r="E403" s="30"/>
      <c r="F403" s="30"/>
    </row>
    <row r="404" spans="5:6" s="29" customFormat="1">
      <c r="E404" s="30"/>
      <c r="F404" s="30"/>
    </row>
    <row r="405" spans="5:6" s="29" customFormat="1">
      <c r="E405" s="30"/>
      <c r="F405" s="30"/>
    </row>
    <row r="406" spans="5:6" s="29" customFormat="1">
      <c r="E406" s="30"/>
      <c r="F406" s="30"/>
    </row>
    <row r="407" spans="5:6" s="29" customFormat="1">
      <c r="E407" s="30"/>
      <c r="F407" s="30"/>
    </row>
    <row r="408" spans="5:6" s="29" customFormat="1">
      <c r="E408" s="30"/>
      <c r="F408" s="30"/>
    </row>
    <row r="409" spans="5:6" s="29" customFormat="1">
      <c r="E409" s="30"/>
      <c r="F409" s="30"/>
    </row>
    <row r="410" spans="5:6" s="29" customFormat="1">
      <c r="E410" s="30"/>
      <c r="F410" s="30"/>
    </row>
    <row r="411" spans="5:6" s="29" customFormat="1">
      <c r="E411" s="30"/>
      <c r="F411" s="30"/>
    </row>
    <row r="412" spans="5:6" s="29" customFormat="1">
      <c r="E412" s="30"/>
      <c r="F412" s="30"/>
    </row>
    <row r="413" spans="5:6" s="29" customFormat="1">
      <c r="E413" s="30"/>
      <c r="F413" s="30"/>
    </row>
    <row r="414" spans="5:6" s="29" customFormat="1">
      <c r="E414" s="30"/>
      <c r="F414" s="30"/>
    </row>
    <row r="415" spans="5:6" s="29" customFormat="1">
      <c r="E415" s="30"/>
      <c r="F415" s="30"/>
    </row>
    <row r="416" spans="5:6" s="29" customFormat="1">
      <c r="E416" s="30"/>
      <c r="F416" s="30"/>
    </row>
    <row r="417" spans="5:6" s="29" customFormat="1">
      <c r="E417" s="30"/>
      <c r="F417" s="30"/>
    </row>
    <row r="418" spans="5:6" s="29" customFormat="1">
      <c r="E418" s="30"/>
      <c r="F418" s="30"/>
    </row>
    <row r="419" spans="5:6" s="29" customFormat="1">
      <c r="E419" s="30"/>
      <c r="F419" s="30"/>
    </row>
    <row r="420" spans="5:6" s="29" customFormat="1">
      <c r="E420" s="30"/>
      <c r="F420" s="30"/>
    </row>
    <row r="421" spans="5:6" s="29" customFormat="1">
      <c r="E421" s="30"/>
      <c r="F421" s="30"/>
    </row>
    <row r="422" spans="5:6" s="29" customFormat="1">
      <c r="E422" s="30"/>
      <c r="F422" s="30"/>
    </row>
  </sheetData>
  <mergeCells count="172">
    <mergeCell ref="H67:I67"/>
    <mergeCell ref="A69:I69"/>
    <mergeCell ref="H68:I68"/>
    <mergeCell ref="A44:A46"/>
    <mergeCell ref="A54:A57"/>
    <mergeCell ref="A58:A60"/>
    <mergeCell ref="B44:C44"/>
    <mergeCell ref="G83:G85"/>
    <mergeCell ref="E98:I98"/>
    <mergeCell ref="A98:D98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C70:I70"/>
    <mergeCell ref="A70:B70"/>
    <mergeCell ref="A63:C63"/>
    <mergeCell ref="A66:A67"/>
    <mergeCell ref="B66:B67"/>
    <mergeCell ref="B41:C41"/>
    <mergeCell ref="B42:C42"/>
    <mergeCell ref="B43:C43"/>
    <mergeCell ref="A104:D104"/>
    <mergeCell ref="E100:I100"/>
    <mergeCell ref="E102:I102"/>
    <mergeCell ref="E104:I104"/>
    <mergeCell ref="C93:E93"/>
    <mergeCell ref="F93:G93"/>
    <mergeCell ref="A97:I97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A61:A62"/>
    <mergeCell ref="D63:I63"/>
    <mergeCell ref="A64:I64"/>
    <mergeCell ref="A65:I65"/>
    <mergeCell ref="C66:I66"/>
    <mergeCell ref="A33:A36"/>
    <mergeCell ref="A30:E31"/>
    <mergeCell ref="F35:G35"/>
    <mergeCell ref="D35:E35"/>
    <mergeCell ref="B33:C36"/>
    <mergeCell ref="A37:A40"/>
    <mergeCell ref="D33:I33"/>
    <mergeCell ref="D34:I34"/>
    <mergeCell ref="B37:C37"/>
    <mergeCell ref="B38:C38"/>
    <mergeCell ref="B39:C39"/>
    <mergeCell ref="B40:C40"/>
    <mergeCell ref="A133:I133"/>
    <mergeCell ref="A134:I134"/>
    <mergeCell ref="A135:I135"/>
    <mergeCell ref="A136:I136"/>
    <mergeCell ref="E80:E82"/>
    <mergeCell ref="F80:F82"/>
    <mergeCell ref="G80:G82"/>
    <mergeCell ref="H80:I80"/>
    <mergeCell ref="H81:I81"/>
    <mergeCell ref="C80:D82"/>
    <mergeCell ref="A79:A82"/>
    <mergeCell ref="B79:B82"/>
    <mergeCell ref="H86:I86"/>
    <mergeCell ref="B89:B91"/>
    <mergeCell ref="C89:D91"/>
    <mergeCell ref="E89:E91"/>
    <mergeCell ref="F89:F91"/>
    <mergeCell ref="G89:G91"/>
    <mergeCell ref="H83:I83"/>
    <mergeCell ref="A103:I103"/>
    <mergeCell ref="A92:H92"/>
    <mergeCell ref="C79:I79"/>
    <mergeCell ref="A101:I101"/>
    <mergeCell ref="A99:I99"/>
    <mergeCell ref="A23:I23"/>
    <mergeCell ref="A24:I24"/>
    <mergeCell ref="H25:I25"/>
    <mergeCell ref="A27:I27"/>
    <mergeCell ref="F28:I28"/>
    <mergeCell ref="A47:A49"/>
    <mergeCell ref="A50:A53"/>
    <mergeCell ref="A8:I8"/>
    <mergeCell ref="I9:I12"/>
    <mergeCell ref="F29:I29"/>
    <mergeCell ref="A28:E28"/>
    <mergeCell ref="A29:E29"/>
    <mergeCell ref="A25:B25"/>
    <mergeCell ref="C25:D25"/>
    <mergeCell ref="A26:B26"/>
    <mergeCell ref="C26:D26"/>
    <mergeCell ref="H26:I26"/>
    <mergeCell ref="A9:A12"/>
    <mergeCell ref="A22:E22"/>
    <mergeCell ref="A41:A43"/>
    <mergeCell ref="H35:I35"/>
    <mergeCell ref="A32:I32"/>
    <mergeCell ref="H30:I30"/>
    <mergeCell ref="H31:I31"/>
    <mergeCell ref="A1:I1"/>
    <mergeCell ref="A3:I3"/>
    <mergeCell ref="A5:I5"/>
    <mergeCell ref="A6:I6"/>
    <mergeCell ref="A21:I21"/>
    <mergeCell ref="F22:I22"/>
    <mergeCell ref="H9:H12"/>
    <mergeCell ref="D9:E9"/>
    <mergeCell ref="F9:G9"/>
    <mergeCell ref="F10:G10"/>
    <mergeCell ref="F11:F12"/>
    <mergeCell ref="G11:G12"/>
    <mergeCell ref="B9:B12"/>
    <mergeCell ref="C9:C12"/>
    <mergeCell ref="D10:D12"/>
    <mergeCell ref="E10:E12"/>
    <mergeCell ref="A2:I2"/>
    <mergeCell ref="A4:I4"/>
    <mergeCell ref="E75:I75"/>
    <mergeCell ref="A78:I78"/>
    <mergeCell ref="A71:I71"/>
    <mergeCell ref="A77:D77"/>
    <mergeCell ref="E77:I77"/>
    <mergeCell ref="A72:D72"/>
    <mergeCell ref="E72:I72"/>
    <mergeCell ref="A73:D74"/>
    <mergeCell ref="E73:H73"/>
    <mergeCell ref="E74:H74"/>
    <mergeCell ref="A76:D76"/>
    <mergeCell ref="E76:I76"/>
    <mergeCell ref="A75:D75"/>
    <mergeCell ref="B83:B85"/>
    <mergeCell ref="C83:D85"/>
    <mergeCell ref="E83:E85"/>
    <mergeCell ref="F83:F85"/>
    <mergeCell ref="H89:I89"/>
    <mergeCell ref="B86:B88"/>
    <mergeCell ref="C86:D88"/>
    <mergeCell ref="E86:E88"/>
    <mergeCell ref="F86:F88"/>
    <mergeCell ref="G86:G88"/>
    <mergeCell ref="A130:I130"/>
    <mergeCell ref="A131:I131"/>
    <mergeCell ref="A132:I132"/>
    <mergeCell ref="C94:E94"/>
    <mergeCell ref="C95:E95"/>
    <mergeCell ref="F94:G94"/>
    <mergeCell ref="F95:G95"/>
    <mergeCell ref="A109:C109"/>
    <mergeCell ref="D109:F109"/>
    <mergeCell ref="G109:H109"/>
    <mergeCell ref="A110:C110"/>
    <mergeCell ref="D110:F110"/>
    <mergeCell ref="G110:H110"/>
    <mergeCell ref="A111:C113"/>
    <mergeCell ref="A129:I129"/>
    <mergeCell ref="A105:I105"/>
    <mergeCell ref="A106:I106"/>
    <mergeCell ref="A107:I107"/>
    <mergeCell ref="A108:I108"/>
    <mergeCell ref="F96:G96"/>
    <mergeCell ref="C96:E96"/>
    <mergeCell ref="A100:D100"/>
    <mergeCell ref="A102:D102"/>
  </mergeCells>
  <hyperlinks>
    <hyperlink ref="G110" r:id="rId1"/>
    <hyperlink ref="I96" r:id="rId2"/>
    <hyperlink ref="I94" r:id="rId3"/>
  </hyperlinks>
  <pageMargins left="0.25" right="0.25" top="0.41" bottom="0.38" header="0.26" footer="0.26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2016-12-08T07:42:16Z</dcterms:modified>
</cp:coreProperties>
</file>